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047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3" i="1" l="1"/>
  <c r="E23" i="1"/>
  <c r="H23" i="1"/>
  <c r="H35" i="1" s="1"/>
  <c r="H85" i="1" s="1"/>
  <c r="H132" i="1" s="1"/>
  <c r="I23" i="1"/>
  <c r="I35" i="1" s="1"/>
  <c r="I85" i="1" s="1"/>
  <c r="I132" i="1" s="1"/>
  <c r="F25" i="1"/>
  <c r="J25" i="1"/>
  <c r="F26" i="1"/>
  <c r="F38" i="1"/>
  <c r="J26" i="1"/>
  <c r="F27" i="1"/>
  <c r="F23" i="1" s="1"/>
  <c r="F35" i="1" s="1"/>
  <c r="F85" i="1" s="1"/>
  <c r="F132" i="1" s="1"/>
  <c r="J27" i="1"/>
  <c r="J39" i="1" s="1"/>
  <c r="F28" i="1"/>
  <c r="F40" i="1"/>
  <c r="J28" i="1"/>
  <c r="J40" i="1"/>
  <c r="D29" i="1"/>
  <c r="E29" i="1"/>
  <c r="H29" i="1"/>
  <c r="I29" i="1"/>
  <c r="F31" i="1"/>
  <c r="J31" i="1"/>
  <c r="F32" i="1"/>
  <c r="J32" i="1"/>
  <c r="F33" i="1"/>
  <c r="F29" i="1" s="1"/>
  <c r="J33" i="1"/>
  <c r="J29" i="1" s="1"/>
  <c r="F34" i="1"/>
  <c r="J34" i="1"/>
  <c r="D35" i="1"/>
  <c r="D85" i="1" s="1"/>
  <c r="D132" i="1" s="1"/>
  <c r="E35" i="1"/>
  <c r="E85" i="1" s="1"/>
  <c r="E132" i="1" s="1"/>
  <c r="D37" i="1"/>
  <c r="E37" i="1"/>
  <c r="F37" i="1"/>
  <c r="H37" i="1"/>
  <c r="I37" i="1"/>
  <c r="D38" i="1"/>
  <c r="E38" i="1"/>
  <c r="H38" i="1"/>
  <c r="I38" i="1"/>
  <c r="J38" i="1"/>
  <c r="D39" i="1"/>
  <c r="E39" i="1"/>
  <c r="H39" i="1"/>
  <c r="I39" i="1"/>
  <c r="D40" i="1"/>
  <c r="E40" i="1"/>
  <c r="H40" i="1"/>
  <c r="I40" i="1"/>
  <c r="D47" i="1"/>
  <c r="E47" i="1"/>
  <c r="H47" i="1"/>
  <c r="H57" i="1"/>
  <c r="I47" i="1"/>
  <c r="F49" i="1"/>
  <c r="F59" i="1"/>
  <c r="J49" i="1"/>
  <c r="J47" i="1"/>
  <c r="F50" i="1"/>
  <c r="J50" i="1"/>
  <c r="F51" i="1"/>
  <c r="F47" i="1"/>
  <c r="J51" i="1"/>
  <c r="J61" i="1"/>
  <c r="D52" i="1"/>
  <c r="D57" i="1"/>
  <c r="E52" i="1"/>
  <c r="H52" i="1"/>
  <c r="I52" i="1"/>
  <c r="F54" i="1"/>
  <c r="F52" i="1"/>
  <c r="J54" i="1"/>
  <c r="J52" i="1"/>
  <c r="F55" i="1"/>
  <c r="J55" i="1"/>
  <c r="F56" i="1"/>
  <c r="J56" i="1"/>
  <c r="E57" i="1"/>
  <c r="I57" i="1"/>
  <c r="D59" i="1"/>
  <c r="E59" i="1"/>
  <c r="H59" i="1"/>
  <c r="I59" i="1"/>
  <c r="J59" i="1"/>
  <c r="D60" i="1"/>
  <c r="E60" i="1"/>
  <c r="F60" i="1"/>
  <c r="H60" i="1"/>
  <c r="I60" i="1"/>
  <c r="J60" i="1"/>
  <c r="D61" i="1"/>
  <c r="E61" i="1"/>
  <c r="H61" i="1"/>
  <c r="I61" i="1"/>
  <c r="F62" i="1"/>
  <c r="J62" i="1"/>
  <c r="F63" i="1"/>
  <c r="J63" i="1"/>
  <c r="F65" i="1"/>
  <c r="J65" i="1"/>
  <c r="C66" i="1"/>
  <c r="C85" i="1"/>
  <c r="C132" i="1"/>
  <c r="D66" i="1"/>
  <c r="E66" i="1"/>
  <c r="G66" i="1"/>
  <c r="G85" i="1"/>
  <c r="G132" i="1"/>
  <c r="H66" i="1"/>
  <c r="I66" i="1"/>
  <c r="F68" i="1"/>
  <c r="F66" i="1"/>
  <c r="J68" i="1"/>
  <c r="J66" i="1"/>
  <c r="F69" i="1"/>
  <c r="J69" i="1"/>
  <c r="F70" i="1"/>
  <c r="J70" i="1"/>
  <c r="F71" i="1"/>
  <c r="J71" i="1"/>
  <c r="C78" i="1"/>
  <c r="D78" i="1"/>
  <c r="E78" i="1"/>
  <c r="G78" i="1"/>
  <c r="H78" i="1"/>
  <c r="I78" i="1"/>
  <c r="F80" i="1"/>
  <c r="F78" i="1"/>
  <c r="J80" i="1"/>
  <c r="J78" i="1"/>
  <c r="F81" i="1"/>
  <c r="J81" i="1"/>
  <c r="F82" i="1"/>
  <c r="J82" i="1"/>
  <c r="F83" i="1"/>
  <c r="J83" i="1"/>
  <c r="F84" i="1"/>
  <c r="J84" i="1"/>
  <c r="C87" i="1"/>
  <c r="D87" i="1"/>
  <c r="E87" i="1"/>
  <c r="E131" i="1"/>
  <c r="F87" i="1"/>
  <c r="G87" i="1"/>
  <c r="G131" i="1"/>
  <c r="H87" i="1"/>
  <c r="I87" i="1"/>
  <c r="F89" i="1"/>
  <c r="J89" i="1"/>
  <c r="J87" i="1"/>
  <c r="F90" i="1"/>
  <c r="J90" i="1"/>
  <c r="F91" i="1"/>
  <c r="J91" i="1"/>
  <c r="F92" i="1"/>
  <c r="J92" i="1"/>
  <c r="F93" i="1"/>
  <c r="J93" i="1"/>
  <c r="F94" i="1"/>
  <c r="J94" i="1"/>
  <c r="F95" i="1"/>
  <c r="J95" i="1"/>
  <c r="F96" i="1"/>
  <c r="J96" i="1"/>
  <c r="F97" i="1"/>
  <c r="J97" i="1"/>
  <c r="C98" i="1"/>
  <c r="C131" i="1"/>
  <c r="D98" i="1"/>
  <c r="E98" i="1"/>
  <c r="G98" i="1"/>
  <c r="H98" i="1"/>
  <c r="I98" i="1"/>
  <c r="F100" i="1"/>
  <c r="F98" i="1"/>
  <c r="J100" i="1"/>
  <c r="J98" i="1"/>
  <c r="F101" i="1"/>
  <c r="J101" i="1"/>
  <c r="F102" i="1"/>
  <c r="J102" i="1"/>
  <c r="F109" i="1"/>
  <c r="J109" i="1"/>
  <c r="F110" i="1"/>
  <c r="J110" i="1"/>
  <c r="C111" i="1"/>
  <c r="D111" i="1"/>
  <c r="E111" i="1"/>
  <c r="G111" i="1"/>
  <c r="H111" i="1"/>
  <c r="I111" i="1"/>
  <c r="J111" i="1"/>
  <c r="F113" i="1"/>
  <c r="F111" i="1"/>
  <c r="J113" i="1"/>
  <c r="F114" i="1"/>
  <c r="J114" i="1"/>
  <c r="F115" i="1"/>
  <c r="J115" i="1"/>
  <c r="F116" i="1"/>
  <c r="J116" i="1"/>
  <c r="C117" i="1"/>
  <c r="E117" i="1"/>
  <c r="G117" i="1"/>
  <c r="I117" i="1"/>
  <c r="I131" i="1"/>
  <c r="F119" i="1"/>
  <c r="J119" i="1"/>
  <c r="F120" i="1"/>
  <c r="J120" i="1"/>
  <c r="F121" i="1"/>
  <c r="J121" i="1"/>
  <c r="F122" i="1"/>
  <c r="F124" i="1"/>
  <c r="J122" i="1"/>
  <c r="J124" i="1"/>
  <c r="J117" i="1"/>
  <c r="F123" i="1"/>
  <c r="J123" i="1"/>
  <c r="D124" i="1"/>
  <c r="D117" i="1"/>
  <c r="E124" i="1"/>
  <c r="H124" i="1"/>
  <c r="H117" i="1"/>
  <c r="H131" i="1"/>
  <c r="I124" i="1"/>
  <c r="C125" i="1"/>
  <c r="D125" i="1"/>
  <c r="E125" i="1"/>
  <c r="G125" i="1"/>
  <c r="H125" i="1"/>
  <c r="I125" i="1"/>
  <c r="J125" i="1"/>
  <c r="F127" i="1"/>
  <c r="F125" i="1"/>
  <c r="J127" i="1"/>
  <c r="F128" i="1"/>
  <c r="J128" i="1"/>
  <c r="F129" i="1"/>
  <c r="J129" i="1"/>
  <c r="F130" i="1"/>
  <c r="J130" i="1"/>
  <c r="C140" i="1"/>
  <c r="C170" i="1"/>
  <c r="C179" i="1"/>
  <c r="D140" i="1"/>
  <c r="E140" i="1"/>
  <c r="G140" i="1"/>
  <c r="H140" i="1"/>
  <c r="H170" i="1"/>
  <c r="I140" i="1"/>
  <c r="I170" i="1"/>
  <c r="J140" i="1"/>
  <c r="F142" i="1"/>
  <c r="F140" i="1"/>
  <c r="J142" i="1"/>
  <c r="F143" i="1"/>
  <c r="J143" i="1"/>
  <c r="F144" i="1"/>
  <c r="J144" i="1"/>
  <c r="F145" i="1"/>
  <c r="F170" i="1" s="1"/>
  <c r="J145" i="1"/>
  <c r="J170" i="1" s="1"/>
  <c r="C146" i="1"/>
  <c r="D146" i="1"/>
  <c r="E146" i="1"/>
  <c r="G146" i="1"/>
  <c r="H146" i="1"/>
  <c r="I146" i="1"/>
  <c r="F148" i="1"/>
  <c r="F146" i="1"/>
  <c r="J148" i="1"/>
  <c r="F149" i="1"/>
  <c r="J149" i="1"/>
  <c r="F150" i="1"/>
  <c r="J150" i="1"/>
  <c r="F151" i="1"/>
  <c r="J151" i="1"/>
  <c r="J146" i="1"/>
  <c r="F152" i="1"/>
  <c r="J152" i="1"/>
  <c r="F153" i="1"/>
  <c r="J153" i="1"/>
  <c r="C160" i="1"/>
  <c r="D160" i="1"/>
  <c r="E160" i="1"/>
  <c r="F160" i="1"/>
  <c r="G160" i="1"/>
  <c r="H160" i="1"/>
  <c r="I160" i="1"/>
  <c r="F162" i="1"/>
  <c r="J162" i="1"/>
  <c r="J160" i="1"/>
  <c r="F163" i="1"/>
  <c r="J163" i="1"/>
  <c r="F164" i="1"/>
  <c r="J164" i="1"/>
  <c r="F165" i="1"/>
  <c r="J165" i="1"/>
  <c r="F166" i="1"/>
  <c r="J166" i="1"/>
  <c r="F167" i="1"/>
  <c r="J167" i="1"/>
  <c r="F168" i="1"/>
  <c r="J168" i="1"/>
  <c r="F169" i="1"/>
  <c r="J169" i="1"/>
  <c r="D170" i="1"/>
  <c r="E170" i="1"/>
  <c r="G170" i="1"/>
  <c r="G179" i="1"/>
  <c r="C172" i="1"/>
  <c r="D172" i="1"/>
  <c r="E172" i="1"/>
  <c r="E179" i="1" s="1"/>
  <c r="G172" i="1"/>
  <c r="H172" i="1"/>
  <c r="H179" i="1" s="1"/>
  <c r="I172" i="1"/>
  <c r="I179" i="1" s="1"/>
  <c r="F174" i="1"/>
  <c r="F172" i="1" s="1"/>
  <c r="J174" i="1"/>
  <c r="F175" i="1"/>
  <c r="J175" i="1"/>
  <c r="F176" i="1"/>
  <c r="J176" i="1"/>
  <c r="F177" i="1"/>
  <c r="J177" i="1"/>
  <c r="F178" i="1"/>
  <c r="J178" i="1"/>
  <c r="J172" i="1" s="1"/>
  <c r="D179" i="1"/>
  <c r="F57" i="1"/>
  <c r="F117" i="1"/>
  <c r="J57" i="1"/>
  <c r="F131" i="1"/>
  <c r="D131" i="1"/>
  <c r="J131" i="1"/>
  <c r="J37" i="1"/>
  <c r="F61" i="1"/>
  <c r="J179" i="1" l="1"/>
  <c r="F179" i="1"/>
  <c r="J23" i="1"/>
  <c r="J35" i="1" s="1"/>
  <c r="J85" i="1" s="1"/>
  <c r="J132" i="1" s="1"/>
  <c r="F39" i="1"/>
</calcChain>
</file>

<file path=xl/sharedStrings.xml><?xml version="1.0" encoding="utf-8"?>
<sst xmlns="http://schemas.openxmlformats.org/spreadsheetml/2006/main" count="687" uniqueCount="410">
  <si>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</si>
  <si>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</si>
  <si>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</si>
  <si>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</si>
  <si>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</si>
  <si>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</si>
  <si>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</si>
  <si>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</si>
  <si>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</si>
  <si>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</si>
  <si>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</si>
  <si>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</si>
  <si>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</si>
  <si>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</si>
  <si>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</si>
  <si>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</si>
  <si>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</si>
  <si>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</si>
  <si>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</si>
  <si>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</si>
  <si>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</si>
  <si>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</si>
  <si>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</si>
  <si>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</si>
  <si>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</si>
  <si>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</si>
  <si>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</si>
  <si>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</si>
  <si>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</si>
  <si>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</si>
  <si>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</si>
  <si>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</si>
  <si>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</si>
  <si>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</si>
  <si>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</si>
  <si>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</si>
  <si>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</si>
  <si>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</si>
  <si>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</si>
  <si>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</si>
  <si>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</si>
  <si>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</si>
  <si>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</si>
  <si>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</si>
  <si>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</si>
  <si>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</si>
  <si>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</si>
  <si>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</si>
  <si>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</si>
  <si>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</si>
  <si>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</si>
  <si>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</si>
  <si>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</si>
  <si>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</si>
  <si>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</si>
  <si>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</si>
  <si>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</si>
  <si>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</si>
  <si>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</si>
  <si>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</si>
  <si>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</si>
  <si>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</si>
  <si>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</si>
  <si>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</si>
  <si>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</si>
  <si>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</si>
  <si>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</si>
  <si>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</si>
  <si>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</si>
  <si>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</si>
  <si>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</si>
  <si>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</si>
  <si>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</si>
  <si>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</si>
  <si>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</si>
  <si>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</si>
  <si>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</si>
  <si>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</si>
  <si>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</si>
  <si>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</si>
  <si>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</si>
  <si>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</si>
  <si>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</si>
  <si>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</si>
  <si>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</si>
  <si>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</si>
  <si>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</si>
  <si>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</si>
  <si>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</si>
  <si>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</si>
  <si>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</si>
  <si>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</si>
  <si>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</si>
  <si>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</si>
  <si>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</si>
  <si>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</si>
  <si>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</si>
  <si>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</si>
  <si>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</si>
  <si>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</si>
  <si>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</si>
  <si>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</si>
  <si>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</si>
  <si>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</si>
  <si>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</si>
  <si>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</si>
  <si>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</si>
  <si>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</si>
  <si>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</si>
  <si>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</si>
  <si>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</si>
  <si>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</si>
  <si>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</si>
  <si>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</si>
  <si>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</si>
  <si>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</si>
  <si>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</si>
  <si>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</si>
  <si>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</si>
  <si>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</si>
  <si>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</si>
  <si>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</si>
  <si>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</si>
  <si>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</si>
  <si>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</si>
  <si>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</si>
  <si>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</si>
  <si>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</si>
  <si>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</si>
  <si>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</si>
  <si>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</si>
  <si>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</si>
  <si>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</si>
  <si>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</si>
  <si>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</si>
  <si>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</si>
  <si>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</si>
  <si>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</si>
  <si>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</si>
  <si>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</si>
  <si>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</si>
  <si>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</si>
  <si>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</si>
  <si>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</si>
  <si>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</si>
  <si>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</si>
  <si>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</si>
  <si>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</si>
  <si>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</si>
  <si>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</si>
  <si>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</si>
  <si>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</si>
  <si>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</si>
  <si>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</si>
  <si>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</si>
  <si>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</si>
  <si>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</si>
  <si>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</si>
  <si>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</si>
  <si>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</si>
  <si>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</si>
  <si>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</si>
  <si>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</si>
  <si>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</si>
  <si>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</si>
  <si>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</si>
  <si>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</si>
  <si>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</si>
  <si>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</si>
  <si>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</si>
  <si>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</si>
  <si>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</si>
  <si>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</si>
  <si>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</si>
  <si>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</si>
  <si>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</si>
  <si>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</si>
  <si>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</si>
  <si>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</si>
  <si>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</si>
  <si>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</si>
  <si>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</si>
  <si>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</si>
  <si>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</si>
  <si>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</si>
  <si>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</si>
  <si>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</si>
  <si>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</si>
  <si>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</si>
  <si>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</si>
  <si>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</si>
  <si>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</si>
  <si>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</si>
  <si>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</si>
  <si>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</si>
  <si>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</si>
  <si>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</si>
  <si>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</si>
  <si>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</si>
  <si>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</si>
  <si>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</si>
  <si>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</si>
  <si>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</si>
  <si>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</si>
  <si>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</si>
  <si>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</si>
  <si>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</si>
  <si>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</si>
  <si>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</si>
  <si>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</si>
  <si>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</si>
  <si>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</si>
  <si>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</si>
  <si>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</si>
  <si>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</si>
  <si>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</si>
  <si>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</si>
  <si>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</si>
  <si>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</si>
  <si>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</si>
  <si>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</si>
  <si>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</si>
  <si>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</si>
  <si>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</si>
  <si>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</si>
  <si>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</si>
  <si>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</si>
  <si>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</si>
  <si>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</si>
  <si>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</si>
  <si>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</si>
  <si>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</si>
  <si>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</si>
  <si>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</si>
  <si>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</si>
  <si>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</si>
  <si>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</si>
  <si>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</si>
  <si>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</si>
  <si>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</si>
  <si>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</si>
  <si>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</si>
  <si>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</si>
  <si>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</si>
  <si>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</si>
  <si>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</si>
  <si>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</si>
  <si>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</si>
  <si>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</si>
  <si>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</si>
  <si>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</si>
  <si>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</si>
  <si>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</si>
  <si>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</si>
  <si>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</si>
  <si>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</si>
  <si>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</si>
  <si>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</si>
  <si>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</si>
  <si>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</si>
  <si>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</si>
  <si>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</si>
  <si>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</si>
  <si>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</si>
  <si>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</si>
  <si>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</si>
  <si>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</si>
  <si>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</si>
  <si>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</si>
  <si>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</si>
  <si>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</si>
  <si>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</si>
  <si>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</si>
  <si>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</si>
  <si>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</si>
  <si>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</si>
  <si>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</si>
  <si>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</si>
  <si>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</si>
  <si>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</si>
  <si>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</si>
  <si>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</si>
  <si>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</si>
  <si>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</si>
  <si>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</si>
  <si>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</si>
  <si>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</si>
  <si>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</si>
  <si>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</si>
  <si>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</si>
  <si>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</si>
  <si>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</si>
  <si>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</si>
  <si>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</si>
  <si>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</si>
  <si>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</si>
  <si>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</si>
  <si>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</si>
  <si>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</si>
  <si>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</si>
  <si>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</si>
  <si>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</si>
  <si>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</si>
  <si>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</si>
  <si>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</si>
  <si>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</si>
  <si>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</si>
  <si>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</si>
  <si>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</si>
  <si>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</si>
  <si>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</si>
  <si>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</si>
  <si>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</si>
  <si>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</si>
  <si>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</si>
  <si>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</si>
  <si>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</si>
  <si>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</si>
  <si>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</si>
  <si>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</si>
  <si>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</si>
  <si>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</si>
  <si>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</si>
  <si>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</si>
  <si>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</si>
  <si>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</si>
  <si>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</si>
  <si>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</si>
  <si>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</si>
  <si>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</si>
  <si>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</si>
  <si>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</si>
  <si>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</si>
  <si>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</si>
  <si>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</si>
  <si>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</si>
  <si>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</si>
  <si>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</si>
  <si>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</si>
  <si>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</si>
  <si>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</si>
  <si>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</si>
  <si>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</si>
  <si>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</si>
  <si>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</si>
  <si>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</si>
  <si>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</si>
  <si>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</si>
  <si>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</si>
  <si>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</si>
  <si>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</si>
  <si>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</si>
  <si>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</si>
  <si>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</si>
  <si>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</si>
  <si>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</si>
  <si>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</si>
  <si>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</si>
  <si>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</si>
  <si>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</si>
  <si>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</si>
  <si>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</si>
  <si>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</si>
  <si>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</si>
  <si>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</si>
  <si>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</si>
  <si>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</si>
  <si>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</si>
  <si>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</si>
  <si>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</si>
  <si>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</si>
  <si>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</si>
  <si>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</si>
  <si>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</si>
  <si>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Финансовый результат экономического субъекта (040100000)
 (стр.623 + стр.623.1 + стр.624 + стр.625 + стр.626)</t>
  </si>
  <si>
    <t xml:space="preserve">Наименование органа, </t>
  </si>
  <si>
    <t>учредителя</t>
  </si>
  <si>
    <t>осуществляющего полномочия</t>
  </si>
  <si>
    <t>01 января 2017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</si>
  <si>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</si>
  <si>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</si>
  <si>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007</t>
  </si>
  <si>
    <t>5408179233</t>
  </si>
  <si>
    <t>ГОД</t>
  </si>
  <si>
    <t>Ц2308</t>
  </si>
  <si>
    <t>5</t>
  </si>
  <si>
    <t>01.01.2017</t>
  </si>
  <si>
    <t>3</t>
  </si>
  <si>
    <t>500</t>
  </si>
  <si>
    <t>94179011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</si>
  <si>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</si>
  <si>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</si>
  <si>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</si>
  <si>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</si>
  <si>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</si>
  <si>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</si>
  <si>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</si>
  <si>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</si>
  <si>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</si>
  <si>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</si>
  <si>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</si>
  <si>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</si>
  <si>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</si>
  <si>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</si>
  <si>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</si>
  <si>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</si>
  <si>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</si>
  <si>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</si>
  <si>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</si>
  <si>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7736666554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</si>
</sst>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29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90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7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0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 wrapText="1"/>
      <protection locked="0"/>
    </xf>
    <xf numFmtId="0" fontId="3" fillId="0" borderId="14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Alignment="1">
      <alignment horizontal="left"/>
    </xf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2"/>
  <sheetViews>
    <sheetView tabSelected="1" workbookViewId="0"/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4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K2" s="2"/>
      <c r="L2" s="154" t="s">
        <v>356</v>
      </c>
    </row>
    <row r="3" spans="1:12" ht="11.25" customHeight="1" x14ac:dyDescent="0.2">
      <c r="A3" s="178" t="s">
        <v>1</v>
      </c>
      <c r="B3" s="179"/>
      <c r="C3" s="179"/>
      <c r="D3" s="179"/>
      <c r="E3" s="179"/>
      <c r="F3" s="179"/>
      <c r="G3" s="179"/>
      <c r="H3" s="179"/>
      <c r="I3" s="179"/>
      <c r="K3" s="2" t="s">
        <v>385</v>
      </c>
      <c r="L3" s="154" t="s">
        <v>357</v>
      </c>
    </row>
    <row r="4" spans="1:12" ht="10.5" customHeight="1" thickBot="1" x14ac:dyDescent="0.25">
      <c r="A4" s="180"/>
      <c r="B4" s="180"/>
      <c r="C4" s="180"/>
      <c r="D4" s="180"/>
      <c r="E4" s="180"/>
      <c r="F4" s="180"/>
      <c r="G4" s="180"/>
      <c r="H4" s="180"/>
      <c r="I4" s="181"/>
      <c r="J4" s="4" t="s">
        <v>2</v>
      </c>
      <c r="K4" s="2" t="s">
        <v>388</v>
      </c>
      <c r="L4" s="154" t="s">
        <v>358</v>
      </c>
    </row>
    <row r="5" spans="1:12" ht="12.75" customHeight="1" x14ac:dyDescent="0.2">
      <c r="A5" s="5"/>
      <c r="C5" s="81" t="s">
        <v>195</v>
      </c>
      <c r="D5" s="167" t="s">
        <v>378</v>
      </c>
      <c r="E5" s="167"/>
      <c r="F5" s="6"/>
      <c r="G5" s="6"/>
      <c r="H5" s="6"/>
      <c r="I5" s="83" t="s">
        <v>203</v>
      </c>
      <c r="J5" s="7" t="s">
        <v>3</v>
      </c>
      <c r="K5" s="2" t="s">
        <v>386</v>
      </c>
      <c r="L5" s="154" t="s">
        <v>359</v>
      </c>
    </row>
    <row r="6" spans="1:12" ht="12.75" customHeight="1" x14ac:dyDescent="0.2">
      <c r="A6" s="5"/>
      <c r="B6" s="8"/>
      <c r="C6" s="81"/>
      <c r="D6" s="82"/>
      <c r="E6" s="82"/>
      <c r="F6" s="6"/>
      <c r="G6" s="6"/>
      <c r="H6" s="6"/>
      <c r="I6" s="83" t="s">
        <v>199</v>
      </c>
      <c r="J6" s="91">
        <v>42736</v>
      </c>
      <c r="K6" s="2"/>
      <c r="L6" s="154" t="s">
        <v>360</v>
      </c>
    </row>
    <row r="7" spans="1:12" ht="22.5" customHeight="1" x14ac:dyDescent="0.2">
      <c r="A7" s="10" t="s">
        <v>196</v>
      </c>
      <c r="B7" s="182" t="s">
        <v>380</v>
      </c>
      <c r="C7" s="182"/>
      <c r="D7" s="182"/>
      <c r="E7" s="182"/>
      <c r="F7" s="182"/>
      <c r="G7" s="182"/>
      <c r="H7" s="182"/>
      <c r="I7" s="83" t="s">
        <v>200</v>
      </c>
      <c r="J7" s="93" t="s">
        <v>379</v>
      </c>
      <c r="K7" s="2" t="s">
        <v>387</v>
      </c>
      <c r="L7" s="154" t="s">
        <v>361</v>
      </c>
    </row>
    <row r="8" spans="1:12" x14ac:dyDescent="0.2">
      <c r="A8" s="10"/>
      <c r="B8" s="158"/>
      <c r="C8" s="158"/>
      <c r="D8" s="158"/>
      <c r="E8" s="158"/>
      <c r="F8" s="158"/>
      <c r="G8" s="158"/>
      <c r="H8" s="158"/>
      <c r="I8" s="83" t="s">
        <v>335</v>
      </c>
      <c r="J8" s="92" t="s">
        <v>382</v>
      </c>
      <c r="K8" s="2"/>
    </row>
    <row r="9" spans="1:12" x14ac:dyDescent="0.2">
      <c r="A9" s="10" t="s">
        <v>197</v>
      </c>
      <c r="B9" s="182"/>
      <c r="C9" s="182"/>
      <c r="D9" s="182"/>
      <c r="E9" s="182"/>
      <c r="F9" s="182"/>
      <c r="G9" s="182"/>
      <c r="H9" s="182"/>
      <c r="J9" s="93"/>
      <c r="K9" s="2"/>
      <c r="L9" s="154" t="s">
        <v>362</v>
      </c>
    </row>
    <row r="10" spans="1:12" x14ac:dyDescent="0.2">
      <c r="A10" s="10" t="s">
        <v>198</v>
      </c>
      <c r="B10" s="183"/>
      <c r="C10" s="183"/>
      <c r="D10" s="183"/>
      <c r="E10" s="183"/>
      <c r="F10" s="183"/>
      <c r="G10" s="183"/>
      <c r="H10" s="183"/>
      <c r="I10" s="83" t="s">
        <v>329</v>
      </c>
      <c r="J10" s="93"/>
      <c r="K10" s="2"/>
      <c r="L10" s="154" t="s">
        <v>363</v>
      </c>
    </row>
    <row r="11" spans="1:12" x14ac:dyDescent="0.2">
      <c r="A11" s="10" t="s">
        <v>375</v>
      </c>
      <c r="B11" s="170"/>
      <c r="C11" s="170"/>
      <c r="D11" s="170"/>
      <c r="E11" s="170"/>
      <c r="F11" s="170"/>
      <c r="G11" s="170"/>
      <c r="H11" s="170"/>
      <c r="I11" s="83" t="s">
        <v>200</v>
      </c>
      <c r="J11" s="93" t="s">
        <v>389</v>
      </c>
      <c r="K11" s="2" t="s">
        <v>383</v>
      </c>
      <c r="L11" s="154" t="s">
        <v>364</v>
      </c>
    </row>
    <row r="12" spans="1:12" x14ac:dyDescent="0.2">
      <c r="A12" s="10" t="s">
        <v>377</v>
      </c>
      <c r="B12" s="171"/>
      <c r="C12" s="171"/>
      <c r="D12" s="171"/>
      <c r="E12" s="171"/>
      <c r="F12" s="171"/>
      <c r="G12" s="171"/>
      <c r="H12" s="171"/>
      <c r="I12" s="83" t="s">
        <v>335</v>
      </c>
      <c r="J12" s="92" t="s">
        <v>409</v>
      </c>
      <c r="K12" s="2"/>
    </row>
    <row r="13" spans="1:12" x14ac:dyDescent="0.2">
      <c r="A13" s="10" t="s">
        <v>376</v>
      </c>
      <c r="B13" s="172"/>
      <c r="C13" s="172"/>
      <c r="D13" s="172"/>
      <c r="E13" s="172"/>
      <c r="F13" s="172"/>
      <c r="G13" s="172"/>
      <c r="H13" s="172"/>
      <c r="I13" s="83" t="s">
        <v>201</v>
      </c>
      <c r="J13" s="94" t="s">
        <v>381</v>
      </c>
      <c r="K13" s="2" t="s">
        <v>384</v>
      </c>
      <c r="L13" s="154" t="s">
        <v>365</v>
      </c>
    </row>
    <row r="14" spans="1:12" x14ac:dyDescent="0.2">
      <c r="A14" s="13" t="s">
        <v>4</v>
      </c>
      <c r="B14" s="189"/>
      <c r="C14" s="189"/>
      <c r="D14" s="189"/>
      <c r="E14" s="189"/>
      <c r="F14" s="189"/>
      <c r="G14" s="189"/>
      <c r="H14" s="189"/>
      <c r="I14" s="83"/>
      <c r="J14" s="14"/>
      <c r="K14" s="156"/>
      <c r="L14" s="154" t="s">
        <v>366</v>
      </c>
    </row>
    <row r="15" spans="1:12" ht="12.75" customHeight="1" thickBot="1" x14ac:dyDescent="0.25">
      <c r="A15" s="10" t="s">
        <v>5</v>
      </c>
      <c r="B15" s="189"/>
      <c r="C15" s="189"/>
      <c r="D15" s="189"/>
      <c r="E15" s="189"/>
      <c r="F15" s="189"/>
      <c r="G15" s="189"/>
      <c r="H15" s="189"/>
      <c r="I15" s="83" t="s">
        <v>202</v>
      </c>
      <c r="J15" s="15" t="s">
        <v>6</v>
      </c>
      <c r="K15" s="156"/>
      <c r="L15" s="154" t="s">
        <v>367</v>
      </c>
    </row>
    <row r="16" spans="1:12" ht="12.75" customHeight="1" x14ac:dyDescent="0.2">
      <c r="A16" s="10"/>
      <c r="B16" s="9"/>
      <c r="C16" s="16"/>
      <c r="D16" s="12"/>
      <c r="E16" s="12"/>
      <c r="F16" s="12"/>
      <c r="G16" s="12"/>
      <c r="H16" s="12"/>
      <c r="I16" s="12"/>
      <c r="J16" s="11"/>
      <c r="K16" s="157"/>
      <c r="L16" s="154" t="s">
        <v>368</v>
      </c>
    </row>
    <row r="17" spans="1:12" ht="13.5" customHeight="1" x14ac:dyDescent="0.2">
      <c r="A17" s="17"/>
      <c r="B17" s="18" t="s">
        <v>7</v>
      </c>
      <c r="C17" s="163" t="s">
        <v>8</v>
      </c>
      <c r="D17" s="164"/>
      <c r="E17" s="164"/>
      <c r="F17" s="165"/>
      <c r="G17" s="163" t="s">
        <v>9</v>
      </c>
      <c r="H17" s="164"/>
      <c r="I17" s="164"/>
      <c r="J17" s="164"/>
      <c r="K17" s="157"/>
      <c r="L17" s="154" t="s">
        <v>369</v>
      </c>
    </row>
    <row r="18" spans="1:12" ht="12" customHeight="1" x14ac:dyDescent="0.2">
      <c r="A18" s="20"/>
      <c r="B18" s="21" t="s">
        <v>10</v>
      </c>
      <c r="C18" s="22" t="s">
        <v>11</v>
      </c>
      <c r="D18" s="150" t="s">
        <v>351</v>
      </c>
      <c r="E18" s="150" t="s">
        <v>340</v>
      </c>
      <c r="F18" s="161" t="s">
        <v>12</v>
      </c>
      <c r="G18" s="22" t="s">
        <v>11</v>
      </c>
      <c r="H18" s="150" t="s">
        <v>351</v>
      </c>
      <c r="I18" s="150" t="s">
        <v>340</v>
      </c>
      <c r="J18" s="159" t="s">
        <v>12</v>
      </c>
      <c r="K18" s="157"/>
      <c r="L18" s="154" t="s">
        <v>370</v>
      </c>
    </row>
    <row r="19" spans="1:12" ht="12" customHeight="1" x14ac:dyDescent="0.2">
      <c r="A19" s="23" t="s">
        <v>13</v>
      </c>
      <c r="B19" s="21" t="s">
        <v>14</v>
      </c>
      <c r="C19" s="22" t="s">
        <v>15</v>
      </c>
      <c r="D19" s="22" t="s">
        <v>352</v>
      </c>
      <c r="E19" s="22" t="s">
        <v>341</v>
      </c>
      <c r="F19" s="162"/>
      <c r="G19" s="22" t="s">
        <v>15</v>
      </c>
      <c r="H19" s="22" t="s">
        <v>352</v>
      </c>
      <c r="I19" s="22" t="s">
        <v>341</v>
      </c>
      <c r="J19" s="160"/>
      <c r="L19" s="154" t="s">
        <v>371</v>
      </c>
    </row>
    <row r="20" spans="1:12" ht="12" customHeight="1" x14ac:dyDescent="0.2">
      <c r="A20" s="20"/>
      <c r="B20" s="21"/>
      <c r="C20" s="22" t="s">
        <v>16</v>
      </c>
      <c r="D20" s="22" t="s">
        <v>353</v>
      </c>
      <c r="E20" s="22" t="s">
        <v>11</v>
      </c>
      <c r="F20" s="162"/>
      <c r="G20" s="22" t="s">
        <v>16</v>
      </c>
      <c r="H20" s="22" t="s">
        <v>353</v>
      </c>
      <c r="I20" s="22" t="s">
        <v>11</v>
      </c>
      <c r="J20" s="160"/>
      <c r="L20" s="154" t="s">
        <v>372</v>
      </c>
    </row>
    <row r="21" spans="1:12" ht="10.5" customHeight="1" thickBot="1" x14ac:dyDescent="0.25">
      <c r="A21" s="19">
        <v>1</v>
      </c>
      <c r="B21" s="24" t="s">
        <v>17</v>
      </c>
      <c r="C21" s="25">
        <v>3</v>
      </c>
      <c r="D21" s="25">
        <v>4</v>
      </c>
      <c r="E21" s="25">
        <v>5</v>
      </c>
      <c r="F21" s="25">
        <v>6</v>
      </c>
      <c r="G21" s="25">
        <v>7</v>
      </c>
      <c r="H21" s="25">
        <v>8</v>
      </c>
      <c r="I21" s="25">
        <v>9</v>
      </c>
      <c r="J21" s="26">
        <v>10</v>
      </c>
      <c r="L21" s="154" t="s">
        <v>373</v>
      </c>
    </row>
    <row r="22" spans="1:12" ht="20.100000000000001" customHeight="1" x14ac:dyDescent="0.2">
      <c r="A22" s="36" t="s">
        <v>18</v>
      </c>
      <c r="B22" s="37"/>
      <c r="C22" s="74"/>
      <c r="D22" s="73"/>
      <c r="E22" s="73"/>
      <c r="F22" s="73"/>
      <c r="G22" s="75"/>
      <c r="H22" s="75"/>
      <c r="I22" s="75"/>
      <c r="J22" s="76"/>
      <c r="K22" s="95"/>
    </row>
    <row r="23" spans="1:12" ht="22.5" x14ac:dyDescent="0.2">
      <c r="A23" s="40" t="s">
        <v>391</v>
      </c>
      <c r="B23" s="41" t="s">
        <v>19</v>
      </c>
      <c r="C23" s="98"/>
      <c r="D23" s="97">
        <f>SUM(D25:D28)</f>
        <v>1032363.19</v>
      </c>
      <c r="E23" s="97">
        <f>SUM(E25:E28)</f>
        <v>1035275.25</v>
      </c>
      <c r="F23" s="97">
        <f>SUM(F25:F28)</f>
        <v>2067638.44</v>
      </c>
      <c r="G23" s="98"/>
      <c r="H23" s="97">
        <f>SUM(H25:H28)</f>
        <v>1136863.19</v>
      </c>
      <c r="I23" s="97">
        <f>SUM(I25:I28)</f>
        <v>1083974.25</v>
      </c>
      <c r="J23" s="99">
        <f>SUM(J25:J28)</f>
        <v>2220837.44</v>
      </c>
      <c r="K23" s="95" t="s">
        <v>228</v>
      </c>
      <c r="L23" s="154" t="s">
        <v>19</v>
      </c>
    </row>
    <row r="24" spans="1:12" ht="9.9499999999999993" customHeight="1" x14ac:dyDescent="0.2">
      <c r="A24" s="38" t="s">
        <v>20</v>
      </c>
      <c r="B24" s="39"/>
      <c r="C24" s="100"/>
      <c r="D24" s="100"/>
      <c r="E24" s="100"/>
      <c r="F24" s="100"/>
      <c r="G24" s="100"/>
      <c r="H24" s="100"/>
      <c r="I24" s="100"/>
      <c r="J24" s="101"/>
      <c r="K24" s="95"/>
    </row>
    <row r="25" spans="1:12" x14ac:dyDescent="0.2">
      <c r="A25" s="42" t="s">
        <v>396</v>
      </c>
      <c r="B25" s="41" t="s">
        <v>21</v>
      </c>
      <c r="C25" s="98"/>
      <c r="D25" s="102"/>
      <c r="E25" s="102"/>
      <c r="F25" s="103">
        <f>SUM(D25:E25)</f>
        <v>0</v>
      </c>
      <c r="G25" s="98"/>
      <c r="H25" s="102"/>
      <c r="I25" s="102"/>
      <c r="J25" s="104">
        <f>SUM(H25:I25)</f>
        <v>0</v>
      </c>
      <c r="K25" s="95" t="s">
        <v>229</v>
      </c>
      <c r="L25" s="154" t="s">
        <v>21</v>
      </c>
    </row>
    <row r="26" spans="1:12" ht="22.5" x14ac:dyDescent="0.2">
      <c r="A26" s="42" t="s">
        <v>22</v>
      </c>
      <c r="B26" s="41" t="s">
        <v>23</v>
      </c>
      <c r="C26" s="98"/>
      <c r="D26" s="102"/>
      <c r="E26" s="102"/>
      <c r="F26" s="103">
        <f>SUM(D26:E26)</f>
        <v>0</v>
      </c>
      <c r="G26" s="98"/>
      <c r="H26" s="102"/>
      <c r="I26" s="102"/>
      <c r="J26" s="104">
        <f>SUM(H26:I26)</f>
        <v>0</v>
      </c>
      <c r="K26" s="95" t="s">
        <v>230</v>
      </c>
      <c r="L26" s="154" t="s">
        <v>23</v>
      </c>
    </row>
    <row r="27" spans="1:12" x14ac:dyDescent="0.2">
      <c r="A27" s="42" t="s">
        <v>24</v>
      </c>
      <c r="B27" s="41" t="s">
        <v>25</v>
      </c>
      <c r="C27" s="98"/>
      <c r="D27" s="102">
        <v>1032363.19</v>
      </c>
      <c r="E27" s="102">
        <v>1035275.25</v>
      </c>
      <c r="F27" s="103">
        <f>SUM(D27:E27)</f>
        <v>2067638.44</v>
      </c>
      <c r="G27" s="98"/>
      <c r="H27" s="102">
        <v>1136863.19</v>
      </c>
      <c r="I27" s="102">
        <v>1083974.25</v>
      </c>
      <c r="J27" s="104">
        <f>SUM(H27:I27)</f>
        <v>2220837.44</v>
      </c>
      <c r="K27" s="95" t="s">
        <v>231</v>
      </c>
      <c r="L27" s="154" t="s">
        <v>25</v>
      </c>
    </row>
    <row r="28" spans="1:12" x14ac:dyDescent="0.2">
      <c r="A28" s="42" t="s">
        <v>397</v>
      </c>
      <c r="B28" s="41" t="s">
        <v>26</v>
      </c>
      <c r="C28" s="98"/>
      <c r="D28" s="102"/>
      <c r="E28" s="102"/>
      <c r="F28" s="103">
        <f>SUM(D28:E28)</f>
        <v>0</v>
      </c>
      <c r="G28" s="98"/>
      <c r="H28" s="102"/>
      <c r="I28" s="102"/>
      <c r="J28" s="104">
        <f>SUM(H28:I28)</f>
        <v>0</v>
      </c>
      <c r="K28" s="95" t="s">
        <v>232</v>
      </c>
      <c r="L28" s="154" t="s">
        <v>26</v>
      </c>
    </row>
    <row r="29" spans="1:12" x14ac:dyDescent="0.2">
      <c r="A29" s="43" t="s">
        <v>27</v>
      </c>
      <c r="B29" s="41" t="s">
        <v>28</v>
      </c>
      <c r="C29" s="98"/>
      <c r="D29" s="97">
        <f>SUM(D31:D34)</f>
        <v>971164.27</v>
      </c>
      <c r="E29" s="97">
        <f>SUM(E31:E34)</f>
        <v>1035275.25</v>
      </c>
      <c r="F29" s="97">
        <f>SUM(F31:F34)</f>
        <v>2006439.52</v>
      </c>
      <c r="G29" s="98"/>
      <c r="H29" s="97">
        <f>SUM(H31:H34)</f>
        <v>1100553.3500000001</v>
      </c>
      <c r="I29" s="97">
        <f>SUM(I31:I34)</f>
        <v>1083974.25</v>
      </c>
      <c r="J29" s="99">
        <f>SUM(J31:J34)</f>
        <v>2184527.6</v>
      </c>
      <c r="K29" s="95" t="s">
        <v>233</v>
      </c>
      <c r="L29" s="154" t="s">
        <v>28</v>
      </c>
    </row>
    <row r="30" spans="1:12" ht="9.9499999999999993" customHeight="1" x14ac:dyDescent="0.2">
      <c r="A30" s="38" t="s">
        <v>20</v>
      </c>
      <c r="B30" s="39"/>
      <c r="C30" s="100"/>
      <c r="D30" s="100"/>
      <c r="E30" s="100"/>
      <c r="F30" s="100"/>
      <c r="G30" s="100"/>
      <c r="H30" s="100"/>
      <c r="I30" s="100"/>
      <c r="J30" s="101"/>
      <c r="K30" s="95"/>
    </row>
    <row r="31" spans="1:12" ht="22.5" x14ac:dyDescent="0.2">
      <c r="A31" s="42" t="s">
        <v>398</v>
      </c>
      <c r="B31" s="41" t="s">
        <v>29</v>
      </c>
      <c r="C31" s="98"/>
      <c r="D31" s="102"/>
      <c r="E31" s="102"/>
      <c r="F31" s="103">
        <f>SUM(D31:E31)</f>
        <v>0</v>
      </c>
      <c r="G31" s="98"/>
      <c r="H31" s="102"/>
      <c r="I31" s="102"/>
      <c r="J31" s="104">
        <f>SUM(H31:I31)</f>
        <v>0</v>
      </c>
      <c r="K31" s="95" t="s">
        <v>234</v>
      </c>
      <c r="L31" s="154" t="s">
        <v>29</v>
      </c>
    </row>
    <row r="32" spans="1:12" ht="22.5" x14ac:dyDescent="0.2">
      <c r="A32" s="42" t="s">
        <v>399</v>
      </c>
      <c r="B32" s="41" t="s">
        <v>30</v>
      </c>
      <c r="C32" s="98"/>
      <c r="D32" s="102"/>
      <c r="E32" s="102"/>
      <c r="F32" s="103">
        <f>SUM(D32:E32)</f>
        <v>0</v>
      </c>
      <c r="G32" s="98"/>
      <c r="H32" s="102"/>
      <c r="I32" s="102"/>
      <c r="J32" s="104">
        <f>SUM(H32:I32)</f>
        <v>0</v>
      </c>
      <c r="K32" s="95" t="s">
        <v>235</v>
      </c>
      <c r="L32" s="154" t="s">
        <v>30</v>
      </c>
    </row>
    <row r="33" spans="1:12" ht="22.5" x14ac:dyDescent="0.2">
      <c r="A33" s="42" t="s">
        <v>400</v>
      </c>
      <c r="B33" s="41" t="s">
        <v>31</v>
      </c>
      <c r="C33" s="98"/>
      <c r="D33" s="102">
        <v>971164.27</v>
      </c>
      <c r="E33" s="102">
        <v>1035275.25</v>
      </c>
      <c r="F33" s="103">
        <f>SUM(D33:E33)</f>
        <v>2006439.52</v>
      </c>
      <c r="G33" s="98"/>
      <c r="H33" s="102">
        <v>1100553.3500000001</v>
      </c>
      <c r="I33" s="102">
        <v>1083974.25</v>
      </c>
      <c r="J33" s="104">
        <f>SUM(H33:I33)</f>
        <v>2184527.6</v>
      </c>
      <c r="K33" s="95" t="s">
        <v>236</v>
      </c>
      <c r="L33" s="154" t="s">
        <v>31</v>
      </c>
    </row>
    <row r="34" spans="1:12" x14ac:dyDescent="0.2">
      <c r="A34" s="42" t="s">
        <v>32</v>
      </c>
      <c r="B34" s="41" t="s">
        <v>33</v>
      </c>
      <c r="C34" s="98"/>
      <c r="D34" s="102"/>
      <c r="E34" s="102"/>
      <c r="F34" s="103">
        <f>SUM(D34:E34)</f>
        <v>0</v>
      </c>
      <c r="G34" s="98"/>
      <c r="H34" s="102"/>
      <c r="I34" s="102"/>
      <c r="J34" s="104">
        <f>SUM(H34:I34)</f>
        <v>0</v>
      </c>
      <c r="K34" s="95" t="s">
        <v>237</v>
      </c>
      <c r="L34" s="154" t="s">
        <v>33</v>
      </c>
    </row>
    <row r="35" spans="1:12" ht="22.5" x14ac:dyDescent="0.2">
      <c r="A35" s="40" t="s">
        <v>392</v>
      </c>
      <c r="B35" s="41" t="s">
        <v>34</v>
      </c>
      <c r="C35" s="98"/>
      <c r="D35" s="105">
        <f>D23-D29</f>
        <v>61198.92</v>
      </c>
      <c r="E35" s="105">
        <f>E23-E29</f>
        <v>0</v>
      </c>
      <c r="F35" s="105">
        <f>F23-F29</f>
        <v>61198.92</v>
      </c>
      <c r="G35" s="98"/>
      <c r="H35" s="105">
        <f>H23-H29</f>
        <v>36309.839999999997</v>
      </c>
      <c r="I35" s="105">
        <f>I23-I29</f>
        <v>0</v>
      </c>
      <c r="J35" s="106">
        <f>J23-J29</f>
        <v>36309.839999999997</v>
      </c>
      <c r="K35" s="95" t="s">
        <v>238</v>
      </c>
      <c r="L35" s="154" t="s">
        <v>34</v>
      </c>
    </row>
    <row r="36" spans="1:12" ht="9.9499999999999993" customHeight="1" x14ac:dyDescent="0.2">
      <c r="A36" s="38" t="s">
        <v>35</v>
      </c>
      <c r="B36" s="39"/>
      <c r="C36" s="107"/>
      <c r="D36" s="107"/>
      <c r="E36" s="107"/>
      <c r="F36" s="107"/>
      <c r="G36" s="107"/>
      <c r="H36" s="107"/>
      <c r="I36" s="107"/>
      <c r="J36" s="108"/>
      <c r="K36" s="95"/>
    </row>
    <row r="37" spans="1:12" ht="22.5" x14ac:dyDescent="0.2">
      <c r="A37" s="42" t="s">
        <v>401</v>
      </c>
      <c r="B37" s="41" t="s">
        <v>36</v>
      </c>
      <c r="C37" s="98"/>
      <c r="D37" s="105">
        <f t="shared" ref="D37:F40" si="0">D25-D31</f>
        <v>0</v>
      </c>
      <c r="E37" s="105">
        <f t="shared" si="0"/>
        <v>0</v>
      </c>
      <c r="F37" s="105">
        <f t="shared" si="0"/>
        <v>0</v>
      </c>
      <c r="G37" s="98"/>
      <c r="H37" s="105">
        <f t="shared" ref="H37:J40" si="1">H25-H31</f>
        <v>0</v>
      </c>
      <c r="I37" s="105">
        <f t="shared" si="1"/>
        <v>0</v>
      </c>
      <c r="J37" s="109">
        <f t="shared" si="1"/>
        <v>0</v>
      </c>
      <c r="K37" s="95" t="s">
        <v>239</v>
      </c>
      <c r="L37" s="154" t="s">
        <v>36</v>
      </c>
    </row>
    <row r="38" spans="1:12" ht="22.5" x14ac:dyDescent="0.2">
      <c r="A38" s="42" t="s">
        <v>402</v>
      </c>
      <c r="B38" s="41" t="s">
        <v>37</v>
      </c>
      <c r="C38" s="98"/>
      <c r="D38" s="105">
        <f t="shared" si="0"/>
        <v>0</v>
      </c>
      <c r="E38" s="105">
        <f t="shared" si="0"/>
        <v>0</v>
      </c>
      <c r="F38" s="105">
        <f t="shared" si="0"/>
        <v>0</v>
      </c>
      <c r="G38" s="98"/>
      <c r="H38" s="105">
        <f t="shared" si="1"/>
        <v>0</v>
      </c>
      <c r="I38" s="105">
        <f t="shared" si="1"/>
        <v>0</v>
      </c>
      <c r="J38" s="109">
        <f t="shared" si="1"/>
        <v>0</v>
      </c>
      <c r="K38" s="95" t="s">
        <v>240</v>
      </c>
      <c r="L38" s="154" t="s">
        <v>37</v>
      </c>
    </row>
    <row r="39" spans="1:12" ht="22.5" x14ac:dyDescent="0.2">
      <c r="A39" s="42" t="s">
        <v>403</v>
      </c>
      <c r="B39" s="41" t="s">
        <v>38</v>
      </c>
      <c r="C39" s="98"/>
      <c r="D39" s="105">
        <f t="shared" si="0"/>
        <v>61198.92</v>
      </c>
      <c r="E39" s="105">
        <f t="shared" si="0"/>
        <v>0</v>
      </c>
      <c r="F39" s="105">
        <f t="shared" si="0"/>
        <v>61198.92</v>
      </c>
      <c r="G39" s="98"/>
      <c r="H39" s="105">
        <f t="shared" si="1"/>
        <v>36309.839999999997</v>
      </c>
      <c r="I39" s="105">
        <f t="shared" si="1"/>
        <v>0</v>
      </c>
      <c r="J39" s="109">
        <f t="shared" si="1"/>
        <v>36309.839999999997</v>
      </c>
      <c r="K39" s="95" t="s">
        <v>241</v>
      </c>
      <c r="L39" s="154" t="s">
        <v>38</v>
      </c>
    </row>
    <row r="40" spans="1:12" ht="23.25" thickBot="1" x14ac:dyDescent="0.25">
      <c r="A40" s="42" t="s">
        <v>404</v>
      </c>
      <c r="B40" s="44" t="s">
        <v>39</v>
      </c>
      <c r="C40" s="111"/>
      <c r="D40" s="110">
        <f t="shared" si="0"/>
        <v>0</v>
      </c>
      <c r="E40" s="110">
        <f t="shared" si="0"/>
        <v>0</v>
      </c>
      <c r="F40" s="110">
        <f t="shared" si="0"/>
        <v>0</v>
      </c>
      <c r="G40" s="111"/>
      <c r="H40" s="110">
        <f t="shared" si="1"/>
        <v>0</v>
      </c>
      <c r="I40" s="110">
        <f t="shared" si="1"/>
        <v>0</v>
      </c>
      <c r="J40" s="112">
        <f t="shared" si="1"/>
        <v>0</v>
      </c>
      <c r="K40" s="95" t="s">
        <v>242</v>
      </c>
      <c r="L40" s="154" t="s">
        <v>39</v>
      </c>
    </row>
    <row r="41" spans="1:12" ht="17.25" customHeight="1" x14ac:dyDescent="0.2">
      <c r="A41" s="27"/>
      <c r="B41" s="28"/>
      <c r="C41" s="28"/>
      <c r="D41" s="29"/>
      <c r="E41" s="29"/>
      <c r="F41" s="29"/>
      <c r="G41" s="29"/>
      <c r="H41" s="29"/>
      <c r="I41" s="29" t="s">
        <v>40</v>
      </c>
      <c r="J41" s="30"/>
      <c r="K41" s="95"/>
    </row>
    <row r="42" spans="1:12" ht="13.5" customHeight="1" x14ac:dyDescent="0.2">
      <c r="A42" s="17"/>
      <c r="B42" s="18" t="s">
        <v>7</v>
      </c>
      <c r="C42" s="163" t="s">
        <v>8</v>
      </c>
      <c r="D42" s="164"/>
      <c r="E42" s="164"/>
      <c r="F42" s="165"/>
      <c r="G42" s="163" t="s">
        <v>9</v>
      </c>
      <c r="H42" s="164"/>
      <c r="I42" s="164"/>
      <c r="J42" s="164"/>
      <c r="K42" s="95"/>
    </row>
    <row r="43" spans="1:12" ht="12" customHeight="1" x14ac:dyDescent="0.2">
      <c r="A43" s="20"/>
      <c r="B43" s="21" t="s">
        <v>10</v>
      </c>
      <c r="C43" s="22" t="s">
        <v>11</v>
      </c>
      <c r="D43" s="150" t="s">
        <v>351</v>
      </c>
      <c r="E43" s="150" t="s">
        <v>340</v>
      </c>
      <c r="F43" s="161" t="s">
        <v>12</v>
      </c>
      <c r="G43" s="22" t="s">
        <v>11</v>
      </c>
      <c r="H43" s="150" t="s">
        <v>351</v>
      </c>
      <c r="I43" s="150" t="s">
        <v>340</v>
      </c>
      <c r="J43" s="159" t="s">
        <v>12</v>
      </c>
      <c r="K43" s="95"/>
    </row>
    <row r="44" spans="1:12" ht="12" customHeight="1" x14ac:dyDescent="0.2">
      <c r="A44" s="23" t="s">
        <v>13</v>
      </c>
      <c r="B44" s="21" t="s">
        <v>14</v>
      </c>
      <c r="C44" s="22" t="s">
        <v>15</v>
      </c>
      <c r="D44" s="22" t="s">
        <v>352</v>
      </c>
      <c r="E44" s="22" t="s">
        <v>341</v>
      </c>
      <c r="F44" s="162"/>
      <c r="G44" s="22" t="s">
        <v>15</v>
      </c>
      <c r="H44" s="22" t="s">
        <v>352</v>
      </c>
      <c r="I44" s="22" t="s">
        <v>341</v>
      </c>
      <c r="J44" s="160"/>
      <c r="K44" s="95"/>
    </row>
    <row r="45" spans="1:12" ht="12" customHeight="1" x14ac:dyDescent="0.2">
      <c r="A45" s="20"/>
      <c r="B45" s="21"/>
      <c r="C45" s="22" t="s">
        <v>16</v>
      </c>
      <c r="D45" s="22" t="s">
        <v>353</v>
      </c>
      <c r="E45" s="22" t="s">
        <v>11</v>
      </c>
      <c r="F45" s="162"/>
      <c r="G45" s="22" t="s">
        <v>16</v>
      </c>
      <c r="H45" s="22" t="s">
        <v>353</v>
      </c>
      <c r="I45" s="22" t="s">
        <v>11</v>
      </c>
      <c r="J45" s="160"/>
      <c r="K45" s="95"/>
    </row>
    <row r="46" spans="1:12" ht="10.5" customHeight="1" thickBot="1" x14ac:dyDescent="0.25">
      <c r="A46" s="19">
        <v>1</v>
      </c>
      <c r="B46" s="24" t="s">
        <v>17</v>
      </c>
      <c r="C46" s="25">
        <v>3</v>
      </c>
      <c r="D46" s="25">
        <v>4</v>
      </c>
      <c r="E46" s="25">
        <v>5</v>
      </c>
      <c r="F46" s="25">
        <v>6</v>
      </c>
      <c r="G46" s="25">
        <v>7</v>
      </c>
      <c r="H46" s="25">
        <v>8</v>
      </c>
      <c r="I46" s="25">
        <v>9</v>
      </c>
      <c r="J46" s="26">
        <v>10</v>
      </c>
      <c r="K46" s="95"/>
    </row>
    <row r="47" spans="1:12" ht="22.5" x14ac:dyDescent="0.2">
      <c r="A47" s="48" t="s">
        <v>393</v>
      </c>
      <c r="B47" s="41" t="s">
        <v>41</v>
      </c>
      <c r="C47" s="98"/>
      <c r="D47" s="97">
        <f>SUM(D49:D51)</f>
        <v>0</v>
      </c>
      <c r="E47" s="97">
        <f>SUM(E49:E51)</f>
        <v>0</v>
      </c>
      <c r="F47" s="97">
        <f>SUM(F49:F51)</f>
        <v>0</v>
      </c>
      <c r="G47" s="98"/>
      <c r="H47" s="97">
        <f>SUM(H49:H51)</f>
        <v>0</v>
      </c>
      <c r="I47" s="97">
        <f>SUM(I49:I51)</f>
        <v>0</v>
      </c>
      <c r="J47" s="113">
        <f>SUM(J49:J51)</f>
        <v>0</v>
      </c>
      <c r="K47" s="95" t="s">
        <v>243</v>
      </c>
      <c r="L47" s="154" t="s">
        <v>41</v>
      </c>
    </row>
    <row r="48" spans="1:12" ht="9.9499999999999993" customHeight="1" x14ac:dyDescent="0.2">
      <c r="A48" s="45" t="s">
        <v>35</v>
      </c>
      <c r="B48" s="46"/>
      <c r="C48" s="114"/>
      <c r="D48" s="114"/>
      <c r="E48" s="114"/>
      <c r="F48" s="114"/>
      <c r="G48" s="114"/>
      <c r="H48" s="114"/>
      <c r="I48" s="114"/>
      <c r="J48" s="115"/>
      <c r="K48" s="95"/>
    </row>
    <row r="49" spans="1:12" ht="22.5" x14ac:dyDescent="0.2">
      <c r="A49" s="49" t="s">
        <v>42</v>
      </c>
      <c r="B49" s="41" t="s">
        <v>43</v>
      </c>
      <c r="C49" s="98"/>
      <c r="D49" s="102"/>
      <c r="E49" s="102"/>
      <c r="F49" s="116">
        <f>SUM(D49:E49)</f>
        <v>0</v>
      </c>
      <c r="G49" s="98"/>
      <c r="H49" s="102"/>
      <c r="I49" s="102"/>
      <c r="J49" s="104">
        <f>SUM(H49:I49)</f>
        <v>0</v>
      </c>
      <c r="K49" s="95" t="s">
        <v>244</v>
      </c>
      <c r="L49" s="154" t="s">
        <v>43</v>
      </c>
    </row>
    <row r="50" spans="1:12" x14ac:dyDescent="0.2">
      <c r="A50" s="49" t="s">
        <v>44</v>
      </c>
      <c r="B50" s="41" t="s">
        <v>45</v>
      </c>
      <c r="C50" s="98"/>
      <c r="D50" s="102"/>
      <c r="E50" s="102"/>
      <c r="F50" s="116">
        <f>SUM(D50:E50)</f>
        <v>0</v>
      </c>
      <c r="G50" s="98"/>
      <c r="H50" s="102"/>
      <c r="I50" s="102"/>
      <c r="J50" s="104">
        <f>SUM(H50:I50)</f>
        <v>0</v>
      </c>
      <c r="K50" s="95" t="s">
        <v>245</v>
      </c>
      <c r="L50" s="154" t="s">
        <v>45</v>
      </c>
    </row>
    <row r="51" spans="1:12" x14ac:dyDescent="0.2">
      <c r="A51" s="49" t="s">
        <v>46</v>
      </c>
      <c r="B51" s="41" t="s">
        <v>47</v>
      </c>
      <c r="C51" s="98"/>
      <c r="D51" s="102"/>
      <c r="E51" s="102"/>
      <c r="F51" s="116">
        <f>SUM(D51:E51)</f>
        <v>0</v>
      </c>
      <c r="G51" s="98"/>
      <c r="H51" s="102"/>
      <c r="I51" s="102"/>
      <c r="J51" s="104">
        <f>SUM(H51:I51)</f>
        <v>0</v>
      </c>
      <c r="K51" s="95" t="s">
        <v>246</v>
      </c>
      <c r="L51" s="154" t="s">
        <v>47</v>
      </c>
    </row>
    <row r="52" spans="1:12" x14ac:dyDescent="0.2">
      <c r="A52" s="43" t="s">
        <v>48</v>
      </c>
      <c r="B52" s="41" t="s">
        <v>49</v>
      </c>
      <c r="C52" s="98"/>
      <c r="D52" s="97">
        <f>SUM(D54:D56)</f>
        <v>0</v>
      </c>
      <c r="E52" s="97">
        <f>SUM(E54:E56)</f>
        <v>0</v>
      </c>
      <c r="F52" s="117">
        <f>SUM(F54:F56)</f>
        <v>0</v>
      </c>
      <c r="G52" s="98"/>
      <c r="H52" s="97">
        <f>SUM(H54:H56)</f>
        <v>0</v>
      </c>
      <c r="I52" s="97">
        <f>SUM(I54:I56)</f>
        <v>0</v>
      </c>
      <c r="J52" s="118">
        <f>SUM(J54:J56)</f>
        <v>0</v>
      </c>
      <c r="K52" s="95" t="s">
        <v>247</v>
      </c>
      <c r="L52" s="154" t="s">
        <v>49</v>
      </c>
    </row>
    <row r="53" spans="1:12" ht="9.9499999999999993" customHeight="1" x14ac:dyDescent="0.2">
      <c r="A53" s="45" t="s">
        <v>35</v>
      </c>
      <c r="B53" s="39"/>
      <c r="C53" s="100"/>
      <c r="D53" s="100"/>
      <c r="E53" s="100"/>
      <c r="F53" s="107"/>
      <c r="G53" s="100"/>
      <c r="H53" s="100"/>
      <c r="I53" s="100"/>
      <c r="J53" s="101"/>
      <c r="K53" s="95"/>
    </row>
    <row r="54" spans="1:12" ht="22.5" x14ac:dyDescent="0.2">
      <c r="A54" s="50" t="s">
        <v>50</v>
      </c>
      <c r="B54" s="41" t="s">
        <v>51</v>
      </c>
      <c r="C54" s="98"/>
      <c r="D54" s="102"/>
      <c r="E54" s="102"/>
      <c r="F54" s="116">
        <f>SUM(D54:E54)</f>
        <v>0</v>
      </c>
      <c r="G54" s="98"/>
      <c r="H54" s="102"/>
      <c r="I54" s="102"/>
      <c r="J54" s="104">
        <f>SUM(H54:I54)</f>
        <v>0</v>
      </c>
      <c r="K54" s="95" t="s">
        <v>248</v>
      </c>
      <c r="L54" s="154" t="s">
        <v>51</v>
      </c>
    </row>
    <row r="55" spans="1:12" ht="22.5" x14ac:dyDescent="0.2">
      <c r="A55" s="49" t="s">
        <v>52</v>
      </c>
      <c r="B55" s="41" t="s">
        <v>53</v>
      </c>
      <c r="C55" s="98"/>
      <c r="D55" s="102"/>
      <c r="E55" s="102"/>
      <c r="F55" s="116">
        <f>SUM(D55:E55)</f>
        <v>0</v>
      </c>
      <c r="G55" s="98"/>
      <c r="H55" s="102"/>
      <c r="I55" s="102"/>
      <c r="J55" s="104">
        <f>SUM(H55:I55)</f>
        <v>0</v>
      </c>
      <c r="K55" s="95" t="s">
        <v>249</v>
      </c>
      <c r="L55" s="154" t="s">
        <v>53</v>
      </c>
    </row>
    <row r="56" spans="1:12" x14ac:dyDescent="0.2">
      <c r="A56" s="49" t="s">
        <v>54</v>
      </c>
      <c r="B56" s="41" t="s">
        <v>55</v>
      </c>
      <c r="C56" s="98"/>
      <c r="D56" s="102"/>
      <c r="E56" s="102"/>
      <c r="F56" s="116">
        <f>SUM(D56:E56)</f>
        <v>0</v>
      </c>
      <c r="G56" s="98"/>
      <c r="H56" s="102"/>
      <c r="I56" s="102"/>
      <c r="J56" s="104">
        <f>SUM(H56:I56)</f>
        <v>0</v>
      </c>
      <c r="K56" s="95" t="s">
        <v>250</v>
      </c>
      <c r="L56" s="154" t="s">
        <v>55</v>
      </c>
    </row>
    <row r="57" spans="1:12" ht="22.5" x14ac:dyDescent="0.2">
      <c r="A57" s="43" t="s">
        <v>394</v>
      </c>
      <c r="B57" s="41" t="s">
        <v>56</v>
      </c>
      <c r="C57" s="98"/>
      <c r="D57" s="105">
        <f>D47-D52</f>
        <v>0</v>
      </c>
      <c r="E57" s="105">
        <f>E47-E52</f>
        <v>0</v>
      </c>
      <c r="F57" s="119">
        <f>F47-F52</f>
        <v>0</v>
      </c>
      <c r="G57" s="98"/>
      <c r="H57" s="105">
        <f>H47-H52</f>
        <v>0</v>
      </c>
      <c r="I57" s="105">
        <f>I47-I52</f>
        <v>0</v>
      </c>
      <c r="J57" s="106">
        <f>J47-J52</f>
        <v>0</v>
      </c>
      <c r="K57" s="95" t="s">
        <v>251</v>
      </c>
      <c r="L57" s="154" t="s">
        <v>56</v>
      </c>
    </row>
    <row r="58" spans="1:12" ht="9.9499999999999993" customHeight="1" x14ac:dyDescent="0.2">
      <c r="A58" s="45" t="s">
        <v>35</v>
      </c>
      <c r="B58" s="39"/>
      <c r="C58" s="100"/>
      <c r="D58" s="100"/>
      <c r="E58" s="100"/>
      <c r="F58" s="107"/>
      <c r="G58" s="100"/>
      <c r="H58" s="100"/>
      <c r="I58" s="100"/>
      <c r="J58" s="101"/>
      <c r="K58" s="95"/>
    </row>
    <row r="59" spans="1:12" ht="22.5" x14ac:dyDescent="0.2">
      <c r="A59" s="50" t="s">
        <v>336</v>
      </c>
      <c r="B59" s="41" t="s">
        <v>57</v>
      </c>
      <c r="C59" s="98"/>
      <c r="D59" s="105">
        <f t="shared" ref="D59:F61" si="2">D49-D54</f>
        <v>0</v>
      </c>
      <c r="E59" s="105">
        <f t="shared" si="2"/>
        <v>0</v>
      </c>
      <c r="F59" s="119">
        <f t="shared" si="2"/>
        <v>0</v>
      </c>
      <c r="G59" s="98"/>
      <c r="H59" s="105">
        <f t="shared" ref="H59:J61" si="3">H49-H54</f>
        <v>0</v>
      </c>
      <c r="I59" s="105">
        <f t="shared" si="3"/>
        <v>0</v>
      </c>
      <c r="J59" s="109">
        <f t="shared" si="3"/>
        <v>0</v>
      </c>
      <c r="K59" s="95" t="s">
        <v>252</v>
      </c>
      <c r="L59" s="154" t="s">
        <v>57</v>
      </c>
    </row>
    <row r="60" spans="1:12" ht="22.5" x14ac:dyDescent="0.2">
      <c r="A60" s="49" t="s">
        <v>405</v>
      </c>
      <c r="B60" s="41" t="s">
        <v>58</v>
      </c>
      <c r="C60" s="98"/>
      <c r="D60" s="105">
        <f t="shared" si="2"/>
        <v>0</v>
      </c>
      <c r="E60" s="105">
        <f t="shared" si="2"/>
        <v>0</v>
      </c>
      <c r="F60" s="119">
        <f t="shared" si="2"/>
        <v>0</v>
      </c>
      <c r="G60" s="98"/>
      <c r="H60" s="105">
        <f t="shared" si="3"/>
        <v>0</v>
      </c>
      <c r="I60" s="105">
        <f t="shared" si="3"/>
        <v>0</v>
      </c>
      <c r="J60" s="109">
        <f t="shared" si="3"/>
        <v>0</v>
      </c>
      <c r="K60" s="95" t="s">
        <v>253</v>
      </c>
      <c r="L60" s="154" t="s">
        <v>58</v>
      </c>
    </row>
    <row r="61" spans="1:12" ht="22.5" x14ac:dyDescent="0.2">
      <c r="A61" s="49" t="s">
        <v>406</v>
      </c>
      <c r="B61" s="41" t="s">
        <v>59</v>
      </c>
      <c r="C61" s="98"/>
      <c r="D61" s="105">
        <f t="shared" si="2"/>
        <v>0</v>
      </c>
      <c r="E61" s="105">
        <f t="shared" si="2"/>
        <v>0</v>
      </c>
      <c r="F61" s="119">
        <f t="shared" si="2"/>
        <v>0</v>
      </c>
      <c r="G61" s="98"/>
      <c r="H61" s="105">
        <f t="shared" si="3"/>
        <v>0</v>
      </c>
      <c r="I61" s="105">
        <f t="shared" si="3"/>
        <v>0</v>
      </c>
      <c r="J61" s="109">
        <f t="shared" si="3"/>
        <v>0</v>
      </c>
      <c r="K61" s="95" t="s">
        <v>254</v>
      </c>
      <c r="L61" s="154" t="s">
        <v>59</v>
      </c>
    </row>
    <row r="62" spans="1:12" x14ac:dyDescent="0.2">
      <c r="A62" s="43" t="s">
        <v>395</v>
      </c>
      <c r="B62" s="41" t="s">
        <v>60</v>
      </c>
      <c r="C62" s="102"/>
      <c r="D62" s="120"/>
      <c r="E62" s="120"/>
      <c r="F62" s="116">
        <f>SUM(C62:E62)</f>
        <v>0</v>
      </c>
      <c r="G62" s="102"/>
      <c r="H62" s="120"/>
      <c r="I62" s="120"/>
      <c r="J62" s="104">
        <f>SUM(G62:I62)</f>
        <v>0</v>
      </c>
      <c r="K62" s="95" t="s">
        <v>255</v>
      </c>
      <c r="L62" s="154" t="s">
        <v>60</v>
      </c>
    </row>
    <row r="63" spans="1:12" x14ac:dyDescent="0.2">
      <c r="A63" s="43" t="s">
        <v>61</v>
      </c>
      <c r="B63" s="41" t="s">
        <v>62</v>
      </c>
      <c r="C63" s="102"/>
      <c r="D63" s="120">
        <v>6465.26</v>
      </c>
      <c r="E63" s="120">
        <v>53690.8</v>
      </c>
      <c r="F63" s="116">
        <f>SUM(C63:E63)</f>
        <v>60156.06</v>
      </c>
      <c r="G63" s="102"/>
      <c r="H63" s="120">
        <v>2505.0700000000002</v>
      </c>
      <c r="I63" s="120">
        <v>48789.37</v>
      </c>
      <c r="J63" s="104">
        <f>SUM(G63:I63)</f>
        <v>51294.44</v>
      </c>
      <c r="K63" s="95" t="s">
        <v>256</v>
      </c>
      <c r="L63" s="154" t="s">
        <v>62</v>
      </c>
    </row>
    <row r="64" spans="1:12" ht="9.9499999999999993" customHeight="1" x14ac:dyDescent="0.2">
      <c r="A64" s="47" t="s">
        <v>35</v>
      </c>
      <c r="B64" s="46"/>
      <c r="C64" s="114"/>
      <c r="D64" s="121"/>
      <c r="E64" s="121"/>
      <c r="F64" s="121"/>
      <c r="G64" s="114"/>
      <c r="H64" s="121"/>
      <c r="I64" s="121"/>
      <c r="J64" s="115"/>
      <c r="K64" s="95"/>
    </row>
    <row r="65" spans="1:12" ht="22.5" x14ac:dyDescent="0.2">
      <c r="A65" s="49" t="s">
        <v>63</v>
      </c>
      <c r="B65" s="41" t="s">
        <v>64</v>
      </c>
      <c r="C65" s="102"/>
      <c r="D65" s="120"/>
      <c r="E65" s="120"/>
      <c r="F65" s="116">
        <f>SUM(C65:E65)</f>
        <v>0</v>
      </c>
      <c r="G65" s="102"/>
      <c r="H65" s="120"/>
      <c r="I65" s="120"/>
      <c r="J65" s="104">
        <f>SUM(G65:I65)</f>
        <v>0</v>
      </c>
      <c r="K65" s="95" t="s">
        <v>257</v>
      </c>
      <c r="L65" s="154" t="s">
        <v>64</v>
      </c>
    </row>
    <row r="66" spans="1:12" x14ac:dyDescent="0.2">
      <c r="A66" s="43" t="s">
        <v>65</v>
      </c>
      <c r="B66" s="41" t="s">
        <v>66</v>
      </c>
      <c r="C66" s="97">
        <f t="shared" ref="C66:J66" si="4">SUM(C68:C71)</f>
        <v>0</v>
      </c>
      <c r="D66" s="97">
        <f t="shared" si="4"/>
        <v>0</v>
      </c>
      <c r="E66" s="97">
        <f t="shared" si="4"/>
        <v>0</v>
      </c>
      <c r="F66" s="117">
        <f t="shared" si="4"/>
        <v>0</v>
      </c>
      <c r="G66" s="97">
        <f t="shared" si="4"/>
        <v>0</v>
      </c>
      <c r="H66" s="97">
        <f t="shared" si="4"/>
        <v>0</v>
      </c>
      <c r="I66" s="97">
        <f t="shared" si="4"/>
        <v>0</v>
      </c>
      <c r="J66" s="118">
        <f t="shared" si="4"/>
        <v>0</v>
      </c>
      <c r="K66" s="95" t="s">
        <v>258</v>
      </c>
      <c r="L66" s="154" t="s">
        <v>66</v>
      </c>
    </row>
    <row r="67" spans="1:12" ht="9.9499999999999993" customHeight="1" x14ac:dyDescent="0.2">
      <c r="A67" s="45" t="s">
        <v>35</v>
      </c>
      <c r="B67" s="46"/>
      <c r="C67" s="114"/>
      <c r="D67" s="121"/>
      <c r="E67" s="121"/>
      <c r="F67" s="121"/>
      <c r="G67" s="114"/>
      <c r="H67" s="121"/>
      <c r="I67" s="121"/>
      <c r="J67" s="115"/>
      <c r="K67" s="95"/>
    </row>
    <row r="68" spans="1:12" x14ac:dyDescent="0.2">
      <c r="A68" s="50" t="s">
        <v>67</v>
      </c>
      <c r="B68" s="41" t="s">
        <v>68</v>
      </c>
      <c r="C68" s="102"/>
      <c r="D68" s="120"/>
      <c r="E68" s="120"/>
      <c r="F68" s="116">
        <f>SUM(C68:E68)</f>
        <v>0</v>
      </c>
      <c r="G68" s="102"/>
      <c r="H68" s="120"/>
      <c r="I68" s="120"/>
      <c r="J68" s="104">
        <f>SUM(G68:I68)</f>
        <v>0</v>
      </c>
      <c r="K68" s="95" t="s">
        <v>259</v>
      </c>
      <c r="L68" s="154" t="s">
        <v>68</v>
      </c>
    </row>
    <row r="69" spans="1:12" ht="22.5" x14ac:dyDescent="0.2">
      <c r="A69" s="50" t="s">
        <v>69</v>
      </c>
      <c r="B69" s="41" t="s">
        <v>70</v>
      </c>
      <c r="C69" s="102"/>
      <c r="D69" s="120"/>
      <c r="E69" s="120"/>
      <c r="F69" s="116">
        <f>SUM(C69:E69)</f>
        <v>0</v>
      </c>
      <c r="G69" s="102"/>
      <c r="H69" s="120"/>
      <c r="I69" s="120"/>
      <c r="J69" s="104">
        <f>SUM(G69:I69)</f>
        <v>0</v>
      </c>
      <c r="K69" s="95" t="s">
        <v>260</v>
      </c>
      <c r="L69" s="154" t="s">
        <v>70</v>
      </c>
    </row>
    <row r="70" spans="1:12" ht="22.5" x14ac:dyDescent="0.2">
      <c r="A70" s="50" t="s">
        <v>71</v>
      </c>
      <c r="B70" s="41" t="s">
        <v>72</v>
      </c>
      <c r="C70" s="102"/>
      <c r="D70" s="120"/>
      <c r="E70" s="120"/>
      <c r="F70" s="116">
        <f>SUM(C70:E70)</f>
        <v>0</v>
      </c>
      <c r="G70" s="102"/>
      <c r="H70" s="120"/>
      <c r="I70" s="120"/>
      <c r="J70" s="104">
        <f>SUM(G70:I70)</f>
        <v>0</v>
      </c>
      <c r="K70" s="95" t="s">
        <v>261</v>
      </c>
      <c r="L70" s="154" t="s">
        <v>72</v>
      </c>
    </row>
    <row r="71" spans="1:12" ht="13.5" thickBot="1" x14ac:dyDescent="0.25">
      <c r="A71" s="51" t="s">
        <v>73</v>
      </c>
      <c r="B71" s="44" t="s">
        <v>74</v>
      </c>
      <c r="C71" s="122"/>
      <c r="D71" s="123"/>
      <c r="E71" s="123"/>
      <c r="F71" s="124">
        <f>SUM(C71:E71)</f>
        <v>0</v>
      </c>
      <c r="G71" s="122"/>
      <c r="H71" s="123"/>
      <c r="I71" s="123"/>
      <c r="J71" s="125">
        <f>SUM(G71:I71)</f>
        <v>0</v>
      </c>
      <c r="K71" s="95" t="s">
        <v>262</v>
      </c>
      <c r="L71" s="154" t="s">
        <v>74</v>
      </c>
    </row>
    <row r="72" spans="1:12" ht="15.75" customHeight="1" x14ac:dyDescent="0.2">
      <c r="A72" s="27"/>
      <c r="B72" s="28"/>
      <c r="C72" s="29"/>
      <c r="D72" s="29"/>
      <c r="E72" s="29"/>
      <c r="F72" s="29"/>
      <c r="G72" s="29"/>
      <c r="H72" s="29"/>
      <c r="I72" s="31" t="s">
        <v>75</v>
      </c>
      <c r="J72" s="29"/>
      <c r="K72" s="95"/>
    </row>
    <row r="73" spans="1:12" ht="15" customHeight="1" x14ac:dyDescent="0.2">
      <c r="A73" s="17"/>
      <c r="B73" s="18" t="s">
        <v>7</v>
      </c>
      <c r="C73" s="163" t="s">
        <v>8</v>
      </c>
      <c r="D73" s="164"/>
      <c r="E73" s="164"/>
      <c r="F73" s="165"/>
      <c r="G73" s="163" t="s">
        <v>9</v>
      </c>
      <c r="H73" s="164"/>
      <c r="I73" s="164"/>
      <c r="J73" s="164"/>
      <c r="K73" s="95"/>
    </row>
    <row r="74" spans="1:12" ht="12" customHeight="1" x14ac:dyDescent="0.2">
      <c r="A74" s="20"/>
      <c r="B74" s="21" t="s">
        <v>10</v>
      </c>
      <c r="C74" s="22" t="s">
        <v>11</v>
      </c>
      <c r="D74" s="150" t="s">
        <v>351</v>
      </c>
      <c r="E74" s="150" t="s">
        <v>340</v>
      </c>
      <c r="F74" s="161" t="s">
        <v>12</v>
      </c>
      <c r="G74" s="22" t="s">
        <v>11</v>
      </c>
      <c r="H74" s="150" t="s">
        <v>351</v>
      </c>
      <c r="I74" s="150" t="s">
        <v>340</v>
      </c>
      <c r="J74" s="159" t="s">
        <v>12</v>
      </c>
      <c r="K74" s="95"/>
    </row>
    <row r="75" spans="1:12" ht="12" customHeight="1" x14ac:dyDescent="0.2">
      <c r="A75" s="23" t="s">
        <v>13</v>
      </c>
      <c r="B75" s="21" t="s">
        <v>14</v>
      </c>
      <c r="C75" s="22" t="s">
        <v>15</v>
      </c>
      <c r="D75" s="22" t="s">
        <v>352</v>
      </c>
      <c r="E75" s="22" t="s">
        <v>341</v>
      </c>
      <c r="F75" s="162"/>
      <c r="G75" s="22" t="s">
        <v>15</v>
      </c>
      <c r="H75" s="22" t="s">
        <v>352</v>
      </c>
      <c r="I75" s="22" t="s">
        <v>341</v>
      </c>
      <c r="J75" s="160"/>
      <c r="K75" s="95"/>
    </row>
    <row r="76" spans="1:12" ht="12" customHeight="1" x14ac:dyDescent="0.2">
      <c r="A76" s="20"/>
      <c r="B76" s="21"/>
      <c r="C76" s="22" t="s">
        <v>16</v>
      </c>
      <c r="D76" s="22" t="s">
        <v>353</v>
      </c>
      <c r="E76" s="22" t="s">
        <v>11</v>
      </c>
      <c r="F76" s="162"/>
      <c r="G76" s="22" t="s">
        <v>16</v>
      </c>
      <c r="H76" s="22" t="s">
        <v>353</v>
      </c>
      <c r="I76" s="22" t="s">
        <v>11</v>
      </c>
      <c r="J76" s="160"/>
      <c r="K76" s="95"/>
    </row>
    <row r="77" spans="1:12" ht="13.5" customHeight="1" thickBot="1" x14ac:dyDescent="0.25">
      <c r="A77" s="19">
        <v>1</v>
      </c>
      <c r="B77" s="24" t="s">
        <v>17</v>
      </c>
      <c r="C77" s="25">
        <v>3</v>
      </c>
      <c r="D77" s="25">
        <v>4</v>
      </c>
      <c r="E77" s="25">
        <v>5</v>
      </c>
      <c r="F77" s="25">
        <v>6</v>
      </c>
      <c r="G77" s="25">
        <v>7</v>
      </c>
      <c r="H77" s="25">
        <v>8</v>
      </c>
      <c r="I77" s="25">
        <v>9</v>
      </c>
      <c r="J77" s="26">
        <v>10</v>
      </c>
      <c r="K77" s="95"/>
    </row>
    <row r="78" spans="1:12" x14ac:dyDescent="0.2">
      <c r="A78" s="43" t="s">
        <v>76</v>
      </c>
      <c r="B78" s="41" t="s">
        <v>77</v>
      </c>
      <c r="C78" s="97">
        <f t="shared" ref="C78:J78" si="5">SUM(C80:C83)</f>
        <v>0</v>
      </c>
      <c r="D78" s="97">
        <f t="shared" si="5"/>
        <v>0</v>
      </c>
      <c r="E78" s="97">
        <f t="shared" si="5"/>
        <v>0</v>
      </c>
      <c r="F78" s="97">
        <f t="shared" si="5"/>
        <v>0</v>
      </c>
      <c r="G78" s="97">
        <f t="shared" si="5"/>
        <v>0</v>
      </c>
      <c r="H78" s="97">
        <f t="shared" si="5"/>
        <v>0</v>
      </c>
      <c r="I78" s="97">
        <f t="shared" si="5"/>
        <v>0</v>
      </c>
      <c r="J78" s="113">
        <f t="shared" si="5"/>
        <v>0</v>
      </c>
      <c r="K78" s="95" t="s">
        <v>263</v>
      </c>
      <c r="L78" s="154" t="s">
        <v>77</v>
      </c>
    </row>
    <row r="79" spans="1:12" ht="9.9499999999999993" customHeight="1" x14ac:dyDescent="0.2">
      <c r="A79" s="45" t="s">
        <v>35</v>
      </c>
      <c r="B79" s="46"/>
      <c r="C79" s="114"/>
      <c r="D79" s="121"/>
      <c r="E79" s="121"/>
      <c r="F79" s="121"/>
      <c r="G79" s="121"/>
      <c r="H79" s="121"/>
      <c r="I79" s="121"/>
      <c r="J79" s="115"/>
      <c r="K79" s="95"/>
    </row>
    <row r="80" spans="1:12" ht="22.5" x14ac:dyDescent="0.2">
      <c r="A80" s="50" t="s">
        <v>78</v>
      </c>
      <c r="B80" s="41" t="s">
        <v>79</v>
      </c>
      <c r="C80" s="102"/>
      <c r="D80" s="120"/>
      <c r="E80" s="120"/>
      <c r="F80" s="116">
        <f>SUM(C80:E80)</f>
        <v>0</v>
      </c>
      <c r="G80" s="120"/>
      <c r="H80" s="120"/>
      <c r="I80" s="120"/>
      <c r="J80" s="104">
        <f>SUM(G80:I80)</f>
        <v>0</v>
      </c>
      <c r="K80" s="95" t="s">
        <v>264</v>
      </c>
      <c r="L80" s="154" t="s">
        <v>79</v>
      </c>
    </row>
    <row r="81" spans="1:12" ht="22.5" x14ac:dyDescent="0.2">
      <c r="A81" s="49" t="s">
        <v>337</v>
      </c>
      <c r="B81" s="41" t="s">
        <v>80</v>
      </c>
      <c r="C81" s="102"/>
      <c r="D81" s="120"/>
      <c r="E81" s="120"/>
      <c r="F81" s="116">
        <f>SUM(C81:E81)</f>
        <v>0</v>
      </c>
      <c r="G81" s="120"/>
      <c r="H81" s="120"/>
      <c r="I81" s="120"/>
      <c r="J81" s="104">
        <f>SUM(G81:I81)</f>
        <v>0</v>
      </c>
      <c r="K81" s="95" t="s">
        <v>265</v>
      </c>
      <c r="L81" s="154" t="s">
        <v>80</v>
      </c>
    </row>
    <row r="82" spans="1:12" ht="22.5" x14ac:dyDescent="0.2">
      <c r="A82" s="49" t="s">
        <v>81</v>
      </c>
      <c r="B82" s="41" t="s">
        <v>82</v>
      </c>
      <c r="C82" s="102"/>
      <c r="D82" s="126"/>
      <c r="E82" s="126"/>
      <c r="F82" s="116">
        <f>SUM(C82:E82)</f>
        <v>0</v>
      </c>
      <c r="G82" s="126"/>
      <c r="H82" s="126"/>
      <c r="I82" s="126"/>
      <c r="J82" s="104">
        <f>SUM(G82:I82)</f>
        <v>0</v>
      </c>
      <c r="K82" s="95" t="s">
        <v>266</v>
      </c>
      <c r="L82" s="154" t="s">
        <v>82</v>
      </c>
    </row>
    <row r="83" spans="1:12" x14ac:dyDescent="0.2">
      <c r="A83" s="51" t="s">
        <v>83</v>
      </c>
      <c r="B83" s="41" t="s">
        <v>84</v>
      </c>
      <c r="C83" s="102"/>
      <c r="D83" s="126"/>
      <c r="E83" s="126"/>
      <c r="F83" s="116">
        <f>SUM(C83:E83)</f>
        <v>0</v>
      </c>
      <c r="G83" s="126"/>
      <c r="H83" s="126"/>
      <c r="I83" s="126"/>
      <c r="J83" s="104">
        <f>SUM(G83:I83)</f>
        <v>0</v>
      </c>
      <c r="K83" s="95" t="s">
        <v>267</v>
      </c>
      <c r="L83" s="154" t="s">
        <v>84</v>
      </c>
    </row>
    <row r="84" spans="1:12" ht="23.25" thickBot="1" x14ac:dyDescent="0.25">
      <c r="A84" s="53" t="s">
        <v>85</v>
      </c>
      <c r="B84" s="54" t="s">
        <v>86</v>
      </c>
      <c r="C84" s="128"/>
      <c r="D84" s="129"/>
      <c r="E84" s="129"/>
      <c r="F84" s="116">
        <f>SUM(C84:E84)</f>
        <v>0</v>
      </c>
      <c r="G84" s="129"/>
      <c r="H84" s="129"/>
      <c r="I84" s="129"/>
      <c r="J84" s="104">
        <f>SUM(G84:I84)</f>
        <v>0</v>
      </c>
      <c r="K84" s="95" t="s">
        <v>268</v>
      </c>
      <c r="L84" s="154" t="s">
        <v>86</v>
      </c>
    </row>
    <row r="85" spans="1:12" ht="34.5" thickBot="1" x14ac:dyDescent="0.25">
      <c r="A85" s="55" t="s">
        <v>390</v>
      </c>
      <c r="B85" s="56" t="s">
        <v>87</v>
      </c>
      <c r="C85" s="130">
        <f t="shared" ref="C85:J85" si="6">C35+C57+C62+C63+C66+C78+C84</f>
        <v>0</v>
      </c>
      <c r="D85" s="130">
        <f t="shared" si="6"/>
        <v>67664.179999999993</v>
      </c>
      <c r="E85" s="130">
        <f t="shared" si="6"/>
        <v>53690.8</v>
      </c>
      <c r="F85" s="130">
        <f t="shared" si="6"/>
        <v>121354.98</v>
      </c>
      <c r="G85" s="130">
        <f t="shared" si="6"/>
        <v>0</v>
      </c>
      <c r="H85" s="130">
        <f t="shared" si="6"/>
        <v>38814.910000000003</v>
      </c>
      <c r="I85" s="130">
        <f t="shared" si="6"/>
        <v>48789.37</v>
      </c>
      <c r="J85" s="131">
        <f t="shared" si="6"/>
        <v>87604.28</v>
      </c>
      <c r="K85" s="95" t="s">
        <v>269</v>
      </c>
      <c r="L85" s="154" t="s">
        <v>87</v>
      </c>
    </row>
    <row r="86" spans="1:12" ht="20.100000000000001" customHeight="1" x14ac:dyDescent="0.2">
      <c r="A86" s="36" t="s">
        <v>88</v>
      </c>
      <c r="B86" s="39"/>
      <c r="C86" s="100"/>
      <c r="D86" s="107"/>
      <c r="E86" s="107"/>
      <c r="F86" s="107"/>
      <c r="G86" s="107"/>
      <c r="H86" s="107"/>
      <c r="I86" s="107"/>
      <c r="J86" s="108"/>
      <c r="K86" s="95"/>
    </row>
    <row r="87" spans="1:12" x14ac:dyDescent="0.2">
      <c r="A87" s="43" t="s">
        <v>89</v>
      </c>
      <c r="B87" s="41" t="s">
        <v>90</v>
      </c>
      <c r="C87" s="97">
        <f t="shared" ref="C87:J87" si="7">SUM(C89:C97)</f>
        <v>0</v>
      </c>
      <c r="D87" s="97">
        <f t="shared" si="7"/>
        <v>0</v>
      </c>
      <c r="E87" s="97">
        <f t="shared" si="7"/>
        <v>0</v>
      </c>
      <c r="F87" s="97">
        <f t="shared" si="7"/>
        <v>0</v>
      </c>
      <c r="G87" s="97">
        <f t="shared" si="7"/>
        <v>0</v>
      </c>
      <c r="H87" s="97">
        <f t="shared" si="7"/>
        <v>0</v>
      </c>
      <c r="I87" s="97">
        <f t="shared" si="7"/>
        <v>0</v>
      </c>
      <c r="J87" s="99">
        <f t="shared" si="7"/>
        <v>0</v>
      </c>
      <c r="K87" s="95" t="s">
        <v>270</v>
      </c>
      <c r="L87" s="154" t="s">
        <v>90</v>
      </c>
    </row>
    <row r="88" spans="1:12" ht="9.9499999999999993" customHeight="1" x14ac:dyDescent="0.2">
      <c r="A88" s="52" t="s">
        <v>91</v>
      </c>
      <c r="B88" s="39"/>
      <c r="C88" s="100"/>
      <c r="D88" s="107"/>
      <c r="E88" s="107"/>
      <c r="F88" s="107"/>
      <c r="G88" s="107"/>
      <c r="H88" s="107"/>
      <c r="I88" s="107"/>
      <c r="J88" s="108"/>
      <c r="K88" s="95"/>
    </row>
    <row r="89" spans="1:12" ht="22.5" x14ac:dyDescent="0.2">
      <c r="A89" s="49" t="s">
        <v>222</v>
      </c>
      <c r="B89" s="41" t="s">
        <v>92</v>
      </c>
      <c r="C89" s="102"/>
      <c r="D89" s="120"/>
      <c r="E89" s="120"/>
      <c r="F89" s="116">
        <f t="shared" ref="F89:F97" si="8">SUM(C89:E89)</f>
        <v>0</v>
      </c>
      <c r="G89" s="120"/>
      <c r="H89" s="120"/>
      <c r="I89" s="120"/>
      <c r="J89" s="104">
        <f t="shared" ref="J89:J97" si="9">SUM(G89:I89)</f>
        <v>0</v>
      </c>
      <c r="K89" s="95" t="s">
        <v>271</v>
      </c>
      <c r="L89" s="154" t="s">
        <v>92</v>
      </c>
    </row>
    <row r="90" spans="1:12" ht="22.5" x14ac:dyDescent="0.2">
      <c r="A90" s="49" t="s">
        <v>223</v>
      </c>
      <c r="B90" s="41" t="s">
        <v>93</v>
      </c>
      <c r="C90" s="102"/>
      <c r="D90" s="120"/>
      <c r="E90" s="120"/>
      <c r="F90" s="116">
        <f t="shared" si="8"/>
        <v>0</v>
      </c>
      <c r="G90" s="102"/>
      <c r="H90" s="120"/>
      <c r="I90" s="120"/>
      <c r="J90" s="104">
        <f t="shared" si="9"/>
        <v>0</v>
      </c>
      <c r="K90" s="95" t="s">
        <v>272</v>
      </c>
      <c r="L90" s="154" t="s">
        <v>93</v>
      </c>
    </row>
    <row r="91" spans="1:12" ht="22.5" x14ac:dyDescent="0.2">
      <c r="A91" s="49" t="s">
        <v>224</v>
      </c>
      <c r="B91" s="41" t="s">
        <v>94</v>
      </c>
      <c r="C91" s="102"/>
      <c r="D91" s="120"/>
      <c r="E91" s="120"/>
      <c r="F91" s="116">
        <f t="shared" si="8"/>
        <v>0</v>
      </c>
      <c r="G91" s="102"/>
      <c r="H91" s="120"/>
      <c r="I91" s="126"/>
      <c r="J91" s="104">
        <f t="shared" si="9"/>
        <v>0</v>
      </c>
      <c r="K91" s="95" t="s">
        <v>273</v>
      </c>
      <c r="L91" s="154" t="s">
        <v>94</v>
      </c>
    </row>
    <row r="92" spans="1:12" ht="22.5" x14ac:dyDescent="0.2">
      <c r="A92" s="49" t="s">
        <v>225</v>
      </c>
      <c r="B92" s="41" t="s">
        <v>95</v>
      </c>
      <c r="C92" s="102"/>
      <c r="D92" s="120"/>
      <c r="E92" s="120"/>
      <c r="F92" s="116">
        <f t="shared" si="8"/>
        <v>0</v>
      </c>
      <c r="G92" s="102"/>
      <c r="H92" s="120"/>
      <c r="I92" s="126"/>
      <c r="J92" s="104">
        <f t="shared" si="9"/>
        <v>0</v>
      </c>
      <c r="K92" s="95" t="s">
        <v>274</v>
      </c>
      <c r="L92" s="154" t="s">
        <v>95</v>
      </c>
    </row>
    <row r="93" spans="1:12" ht="22.5" x14ac:dyDescent="0.2">
      <c r="A93" s="49" t="s">
        <v>355</v>
      </c>
      <c r="B93" s="41" t="s">
        <v>96</v>
      </c>
      <c r="C93" s="102"/>
      <c r="D93" s="120"/>
      <c r="E93" s="120"/>
      <c r="F93" s="116">
        <f t="shared" si="8"/>
        <v>0</v>
      </c>
      <c r="G93" s="102"/>
      <c r="H93" s="120"/>
      <c r="I93" s="126"/>
      <c r="J93" s="104">
        <f t="shared" si="9"/>
        <v>0</v>
      </c>
      <c r="K93" s="95" t="s">
        <v>275</v>
      </c>
      <c r="L93" s="154" t="s">
        <v>96</v>
      </c>
    </row>
    <row r="94" spans="1:12" ht="33.75" x14ac:dyDescent="0.2">
      <c r="A94" s="49" t="s">
        <v>226</v>
      </c>
      <c r="B94" s="41" t="s">
        <v>97</v>
      </c>
      <c r="C94" s="102"/>
      <c r="D94" s="120"/>
      <c r="E94" s="120"/>
      <c r="F94" s="116">
        <f t="shared" si="8"/>
        <v>0</v>
      </c>
      <c r="G94" s="102"/>
      <c r="H94" s="120"/>
      <c r="I94" s="126"/>
      <c r="J94" s="104">
        <f t="shared" si="9"/>
        <v>0</v>
      </c>
      <c r="K94" s="95" t="s">
        <v>276</v>
      </c>
      <c r="L94" s="154" t="s">
        <v>97</v>
      </c>
    </row>
    <row r="95" spans="1:12" x14ac:dyDescent="0.2">
      <c r="A95" s="49" t="s">
        <v>98</v>
      </c>
      <c r="B95" s="41" t="s">
        <v>99</v>
      </c>
      <c r="C95" s="102"/>
      <c r="D95" s="126"/>
      <c r="E95" s="126"/>
      <c r="F95" s="116">
        <f t="shared" si="8"/>
        <v>0</v>
      </c>
      <c r="G95" s="126"/>
      <c r="H95" s="126"/>
      <c r="I95" s="126"/>
      <c r="J95" s="104">
        <f t="shared" si="9"/>
        <v>0</v>
      </c>
      <c r="K95" s="95" t="s">
        <v>277</v>
      </c>
      <c r="L95" s="154" t="s">
        <v>99</v>
      </c>
    </row>
    <row r="96" spans="1:12" x14ac:dyDescent="0.2">
      <c r="A96" s="49" t="s">
        <v>100</v>
      </c>
      <c r="B96" s="41" t="s">
        <v>101</v>
      </c>
      <c r="C96" s="102"/>
      <c r="D96" s="126"/>
      <c r="E96" s="126"/>
      <c r="F96" s="116">
        <f t="shared" si="8"/>
        <v>0</v>
      </c>
      <c r="G96" s="126"/>
      <c r="H96" s="126"/>
      <c r="I96" s="126"/>
      <c r="J96" s="104">
        <f t="shared" si="9"/>
        <v>0</v>
      </c>
      <c r="K96" s="95" t="s">
        <v>278</v>
      </c>
      <c r="L96" s="154" t="s">
        <v>101</v>
      </c>
    </row>
    <row r="97" spans="1:12" ht="22.5" x14ac:dyDescent="0.2">
      <c r="A97" s="49" t="s">
        <v>227</v>
      </c>
      <c r="B97" s="41" t="s">
        <v>102</v>
      </c>
      <c r="C97" s="102"/>
      <c r="D97" s="120"/>
      <c r="E97" s="120"/>
      <c r="F97" s="116">
        <f t="shared" si="8"/>
        <v>0</v>
      </c>
      <c r="G97" s="102"/>
      <c r="H97" s="120"/>
      <c r="I97" s="126"/>
      <c r="J97" s="104">
        <f t="shared" si="9"/>
        <v>0</v>
      </c>
      <c r="K97" s="95" t="s">
        <v>279</v>
      </c>
      <c r="L97" s="154" t="s">
        <v>102</v>
      </c>
    </row>
    <row r="98" spans="1:12" s="33" customFormat="1" x14ac:dyDescent="0.2">
      <c r="A98" s="43" t="s">
        <v>103</v>
      </c>
      <c r="B98" s="41" t="s">
        <v>104</v>
      </c>
      <c r="C98" s="97">
        <f t="shared" ref="C98:J98" si="10">SUM(C100:C102)</f>
        <v>0</v>
      </c>
      <c r="D98" s="97">
        <f t="shared" si="10"/>
        <v>0</v>
      </c>
      <c r="E98" s="97">
        <f t="shared" si="10"/>
        <v>0</v>
      </c>
      <c r="F98" s="97">
        <f t="shared" si="10"/>
        <v>0</v>
      </c>
      <c r="G98" s="97">
        <f t="shared" si="10"/>
        <v>0</v>
      </c>
      <c r="H98" s="97">
        <f t="shared" si="10"/>
        <v>0</v>
      </c>
      <c r="I98" s="97">
        <f t="shared" si="10"/>
        <v>0</v>
      </c>
      <c r="J98" s="118">
        <f t="shared" si="10"/>
        <v>0</v>
      </c>
      <c r="K98" s="95" t="s">
        <v>280</v>
      </c>
      <c r="L98" s="154" t="s">
        <v>104</v>
      </c>
    </row>
    <row r="99" spans="1:12" s="33" customFormat="1" ht="9.9499999999999993" customHeight="1" x14ac:dyDescent="0.2">
      <c r="A99" s="52" t="s">
        <v>91</v>
      </c>
      <c r="B99" s="39"/>
      <c r="C99" s="100"/>
      <c r="D99" s="121"/>
      <c r="E99" s="121"/>
      <c r="F99" s="121"/>
      <c r="G99" s="121"/>
      <c r="H99" s="121"/>
      <c r="I99" s="121"/>
      <c r="J99" s="101"/>
      <c r="K99" s="95"/>
      <c r="L99" s="154"/>
    </row>
    <row r="100" spans="1:12" s="33" customFormat="1" x14ac:dyDescent="0.2">
      <c r="A100" s="57" t="s">
        <v>105</v>
      </c>
      <c r="B100" s="41" t="s">
        <v>106</v>
      </c>
      <c r="C100" s="102"/>
      <c r="D100" s="120"/>
      <c r="E100" s="120"/>
      <c r="F100" s="116">
        <f>SUM(C100:E100)</f>
        <v>0</v>
      </c>
      <c r="G100" s="120"/>
      <c r="H100" s="120"/>
      <c r="I100" s="120"/>
      <c r="J100" s="104">
        <f>SUM(G100:I100)</f>
        <v>0</v>
      </c>
      <c r="K100" s="95" t="s">
        <v>281</v>
      </c>
      <c r="L100" s="154" t="s">
        <v>106</v>
      </c>
    </row>
    <row r="101" spans="1:12" s="33" customFormat="1" x14ac:dyDescent="0.2">
      <c r="A101" s="58" t="s">
        <v>107</v>
      </c>
      <c r="B101" s="41" t="s">
        <v>108</v>
      </c>
      <c r="C101" s="102"/>
      <c r="D101" s="126"/>
      <c r="E101" s="126"/>
      <c r="F101" s="116">
        <f>SUM(C101:E101)</f>
        <v>0</v>
      </c>
      <c r="G101" s="126"/>
      <c r="H101" s="126"/>
      <c r="I101" s="126"/>
      <c r="J101" s="104">
        <f>SUM(G101:I101)</f>
        <v>0</v>
      </c>
      <c r="K101" s="95" t="s">
        <v>282</v>
      </c>
      <c r="L101" s="154" t="s">
        <v>108</v>
      </c>
    </row>
    <row r="102" spans="1:12" s="33" customFormat="1" ht="13.5" thickBot="1" x14ac:dyDescent="0.25">
      <c r="A102" s="58" t="s">
        <v>109</v>
      </c>
      <c r="B102" s="44" t="s">
        <v>110</v>
      </c>
      <c r="C102" s="122"/>
      <c r="D102" s="123"/>
      <c r="E102" s="123"/>
      <c r="F102" s="124">
        <f>SUM(C102:E102)</f>
        <v>0</v>
      </c>
      <c r="G102" s="123"/>
      <c r="H102" s="123"/>
      <c r="I102" s="123"/>
      <c r="J102" s="125">
        <f>SUM(G102:I102)</f>
        <v>0</v>
      </c>
      <c r="K102" s="95" t="s">
        <v>283</v>
      </c>
      <c r="L102" s="154" t="s">
        <v>110</v>
      </c>
    </row>
    <row r="103" spans="1:12" s="33" customFormat="1" ht="14.25" customHeight="1" x14ac:dyDescent="0.2">
      <c r="A103" s="27"/>
      <c r="B103" s="28"/>
      <c r="C103" s="29"/>
      <c r="D103" s="29"/>
      <c r="E103" s="29"/>
      <c r="F103" s="29"/>
      <c r="G103" s="29"/>
      <c r="H103" s="29"/>
      <c r="I103" s="31" t="s">
        <v>111</v>
      </c>
      <c r="J103" s="29"/>
      <c r="K103" s="95"/>
      <c r="L103" s="154"/>
    </row>
    <row r="104" spans="1:12" s="33" customFormat="1" ht="15.75" customHeight="1" x14ac:dyDescent="0.2">
      <c r="A104" s="17"/>
      <c r="B104" s="18" t="s">
        <v>7</v>
      </c>
      <c r="C104" s="163" t="s">
        <v>8</v>
      </c>
      <c r="D104" s="164"/>
      <c r="E104" s="164"/>
      <c r="F104" s="165"/>
      <c r="G104" s="163" t="s">
        <v>9</v>
      </c>
      <c r="H104" s="164"/>
      <c r="I104" s="164"/>
      <c r="J104" s="164"/>
      <c r="K104" s="95"/>
      <c r="L104" s="154"/>
    </row>
    <row r="105" spans="1:12" s="33" customFormat="1" ht="12" customHeight="1" x14ac:dyDescent="0.2">
      <c r="A105" s="20"/>
      <c r="B105" s="21" t="s">
        <v>10</v>
      </c>
      <c r="C105" s="22" t="s">
        <v>11</v>
      </c>
      <c r="D105" s="150" t="s">
        <v>351</v>
      </c>
      <c r="E105" s="150" t="s">
        <v>340</v>
      </c>
      <c r="F105" s="161" t="s">
        <v>12</v>
      </c>
      <c r="G105" s="22" t="s">
        <v>11</v>
      </c>
      <c r="H105" s="150" t="s">
        <v>351</v>
      </c>
      <c r="I105" s="150" t="s">
        <v>340</v>
      </c>
      <c r="J105" s="159" t="s">
        <v>12</v>
      </c>
      <c r="K105" s="95"/>
      <c r="L105" s="154"/>
    </row>
    <row r="106" spans="1:12" s="33" customFormat="1" ht="12" customHeight="1" x14ac:dyDescent="0.2">
      <c r="A106" s="23" t="s">
        <v>13</v>
      </c>
      <c r="B106" s="21" t="s">
        <v>14</v>
      </c>
      <c r="C106" s="22" t="s">
        <v>15</v>
      </c>
      <c r="D106" s="22" t="s">
        <v>352</v>
      </c>
      <c r="E106" s="22" t="s">
        <v>341</v>
      </c>
      <c r="F106" s="162"/>
      <c r="G106" s="22" t="s">
        <v>15</v>
      </c>
      <c r="H106" s="22" t="s">
        <v>352</v>
      </c>
      <c r="I106" s="22" t="s">
        <v>341</v>
      </c>
      <c r="J106" s="160"/>
      <c r="K106" s="95"/>
      <c r="L106" s="154"/>
    </row>
    <row r="107" spans="1:12" s="33" customFormat="1" ht="12" customHeight="1" x14ac:dyDescent="0.2">
      <c r="A107" s="20"/>
      <c r="B107" s="21"/>
      <c r="C107" s="22" t="s">
        <v>16</v>
      </c>
      <c r="D107" s="22" t="s">
        <v>353</v>
      </c>
      <c r="E107" s="22" t="s">
        <v>11</v>
      </c>
      <c r="F107" s="162"/>
      <c r="G107" s="22" t="s">
        <v>16</v>
      </c>
      <c r="H107" s="22" t="s">
        <v>353</v>
      </c>
      <c r="I107" s="22" t="s">
        <v>11</v>
      </c>
      <c r="J107" s="160"/>
      <c r="K107" s="95"/>
      <c r="L107" s="154"/>
    </row>
    <row r="108" spans="1:12" s="33" customFormat="1" ht="15.75" customHeight="1" thickBot="1" x14ac:dyDescent="0.25">
      <c r="A108" s="19">
        <v>1</v>
      </c>
      <c r="B108" s="24" t="s">
        <v>17</v>
      </c>
      <c r="C108" s="25">
        <v>3</v>
      </c>
      <c r="D108" s="25">
        <v>4</v>
      </c>
      <c r="E108" s="25">
        <v>5</v>
      </c>
      <c r="F108" s="25">
        <v>6</v>
      </c>
      <c r="G108" s="25">
        <v>7</v>
      </c>
      <c r="H108" s="25">
        <v>8</v>
      </c>
      <c r="I108" s="25">
        <v>9</v>
      </c>
      <c r="J108" s="26">
        <v>10</v>
      </c>
      <c r="K108" s="95"/>
      <c r="L108" s="154"/>
    </row>
    <row r="109" spans="1:12" s="33" customFormat="1" x14ac:dyDescent="0.2">
      <c r="A109" s="48" t="s">
        <v>347</v>
      </c>
      <c r="B109" s="41" t="s">
        <v>112</v>
      </c>
      <c r="C109" s="102"/>
      <c r="D109" s="126"/>
      <c r="E109" s="126">
        <v>76211.78</v>
      </c>
      <c r="F109" s="132">
        <f>SUM(C109:E109)</f>
        <v>76211.78</v>
      </c>
      <c r="G109" s="126"/>
      <c r="H109" s="126"/>
      <c r="I109" s="126">
        <v>142853.26</v>
      </c>
      <c r="J109" s="104">
        <f>SUM(G109:I109)</f>
        <v>142853.26</v>
      </c>
      <c r="K109" s="95" t="s">
        <v>284</v>
      </c>
      <c r="L109" s="154" t="s">
        <v>112</v>
      </c>
    </row>
    <row r="110" spans="1:12" s="33" customFormat="1" x14ac:dyDescent="0.2">
      <c r="A110" s="43" t="s">
        <v>113</v>
      </c>
      <c r="B110" s="41" t="s">
        <v>114</v>
      </c>
      <c r="C110" s="102"/>
      <c r="D110" s="126"/>
      <c r="E110" s="126"/>
      <c r="F110" s="132">
        <f>SUM(C110:E110)</f>
        <v>0</v>
      </c>
      <c r="G110" s="126"/>
      <c r="H110" s="126"/>
      <c r="I110" s="126"/>
      <c r="J110" s="104">
        <f>SUM(G110:I110)</f>
        <v>0</v>
      </c>
      <c r="K110" s="95" t="s">
        <v>285</v>
      </c>
      <c r="L110" s="154" t="s">
        <v>114</v>
      </c>
    </row>
    <row r="111" spans="1:12" s="33" customFormat="1" x14ac:dyDescent="0.2">
      <c r="A111" s="48" t="s">
        <v>115</v>
      </c>
      <c r="B111" s="54" t="s">
        <v>116</v>
      </c>
      <c r="C111" s="97">
        <f t="shared" ref="C111:J111" si="11">SUM(C113:C114)</f>
        <v>0</v>
      </c>
      <c r="D111" s="97">
        <f t="shared" si="11"/>
        <v>0</v>
      </c>
      <c r="E111" s="97">
        <f t="shared" si="11"/>
        <v>0</v>
      </c>
      <c r="F111" s="97">
        <f t="shared" si="11"/>
        <v>0</v>
      </c>
      <c r="G111" s="97">
        <f t="shared" si="11"/>
        <v>0</v>
      </c>
      <c r="H111" s="97">
        <f t="shared" si="11"/>
        <v>0</v>
      </c>
      <c r="I111" s="97">
        <f t="shared" si="11"/>
        <v>0</v>
      </c>
      <c r="J111" s="118">
        <f t="shared" si="11"/>
        <v>0</v>
      </c>
      <c r="K111" s="95" t="s">
        <v>286</v>
      </c>
      <c r="L111" s="154" t="s">
        <v>116</v>
      </c>
    </row>
    <row r="112" spans="1:12" s="33" customFormat="1" ht="9.9499999999999993" customHeight="1" x14ac:dyDescent="0.2">
      <c r="A112" s="59" t="s">
        <v>20</v>
      </c>
      <c r="B112" s="39"/>
      <c r="C112" s="100"/>
      <c r="D112" s="121"/>
      <c r="E112" s="121"/>
      <c r="F112" s="121"/>
      <c r="G112" s="121"/>
      <c r="H112" s="121"/>
      <c r="I112" s="121"/>
      <c r="J112" s="101"/>
      <c r="K112" s="95"/>
      <c r="L112" s="154"/>
    </row>
    <row r="113" spans="1:12" s="33" customFormat="1" ht="22.5" x14ac:dyDescent="0.2">
      <c r="A113" s="50" t="s">
        <v>117</v>
      </c>
      <c r="B113" s="41" t="s">
        <v>118</v>
      </c>
      <c r="C113" s="102"/>
      <c r="D113" s="120"/>
      <c r="E113" s="120"/>
      <c r="F113" s="116">
        <f>SUM(C113:E113)</f>
        <v>0</v>
      </c>
      <c r="G113" s="120"/>
      <c r="H113" s="120"/>
      <c r="I113" s="120"/>
      <c r="J113" s="104">
        <f>SUM(G113:I113)</f>
        <v>0</v>
      </c>
      <c r="K113" s="95" t="s">
        <v>287</v>
      </c>
      <c r="L113" s="154" t="s">
        <v>118</v>
      </c>
    </row>
    <row r="114" spans="1:12" s="33" customFormat="1" ht="22.5" x14ac:dyDescent="0.2">
      <c r="A114" s="50" t="s">
        <v>119</v>
      </c>
      <c r="B114" s="41" t="s">
        <v>120</v>
      </c>
      <c r="C114" s="102"/>
      <c r="D114" s="126"/>
      <c r="E114" s="126"/>
      <c r="F114" s="116">
        <f>SUM(C114:E114)</f>
        <v>0</v>
      </c>
      <c r="G114" s="126"/>
      <c r="H114" s="126"/>
      <c r="I114" s="126"/>
      <c r="J114" s="104">
        <f>SUM(G114:I114)</f>
        <v>0</v>
      </c>
      <c r="K114" s="95" t="s">
        <v>288</v>
      </c>
      <c r="L114" s="154" t="s">
        <v>120</v>
      </c>
    </row>
    <row r="115" spans="1:12" s="33" customFormat="1" x14ac:dyDescent="0.2">
      <c r="A115" s="60" t="s">
        <v>121</v>
      </c>
      <c r="B115" s="41" t="s">
        <v>122</v>
      </c>
      <c r="C115" s="102"/>
      <c r="D115" s="126"/>
      <c r="E115" s="126"/>
      <c r="F115" s="116">
        <f>SUM(C115:E115)</f>
        <v>0</v>
      </c>
      <c r="G115" s="126"/>
      <c r="H115" s="126"/>
      <c r="I115" s="126"/>
      <c r="J115" s="104">
        <f>SUM(G115:I115)</f>
        <v>0</v>
      </c>
      <c r="K115" s="95" t="s">
        <v>289</v>
      </c>
      <c r="L115" s="154" t="s">
        <v>122</v>
      </c>
    </row>
    <row r="116" spans="1:12" s="33" customFormat="1" x14ac:dyDescent="0.2">
      <c r="A116" s="48" t="s">
        <v>334</v>
      </c>
      <c r="B116" s="54" t="s">
        <v>123</v>
      </c>
      <c r="C116" s="126"/>
      <c r="D116" s="126"/>
      <c r="E116" s="126"/>
      <c r="F116" s="116">
        <f>SUM(C116:E116)</f>
        <v>0</v>
      </c>
      <c r="G116" s="126"/>
      <c r="H116" s="126"/>
      <c r="I116" s="126"/>
      <c r="J116" s="104">
        <f>SUM(G116:I116)</f>
        <v>0</v>
      </c>
      <c r="K116" s="95" t="s">
        <v>290</v>
      </c>
      <c r="L116" s="154" t="s">
        <v>123</v>
      </c>
    </row>
    <row r="117" spans="1:12" s="33" customFormat="1" x14ac:dyDescent="0.2">
      <c r="A117" s="48" t="s">
        <v>124</v>
      </c>
      <c r="B117" s="61" t="s">
        <v>125</v>
      </c>
      <c r="C117" s="133">
        <f t="shared" ref="C117:J117" si="12">C119+C120+C121+C124</f>
        <v>0</v>
      </c>
      <c r="D117" s="133">
        <f t="shared" si="12"/>
        <v>0</v>
      </c>
      <c r="E117" s="133">
        <f t="shared" si="12"/>
        <v>0</v>
      </c>
      <c r="F117" s="133">
        <f t="shared" si="12"/>
        <v>0</v>
      </c>
      <c r="G117" s="133">
        <f t="shared" si="12"/>
        <v>0</v>
      </c>
      <c r="H117" s="133">
        <f t="shared" si="12"/>
        <v>0</v>
      </c>
      <c r="I117" s="133">
        <f t="shared" si="12"/>
        <v>0</v>
      </c>
      <c r="J117" s="118">
        <f t="shared" si="12"/>
        <v>0</v>
      </c>
      <c r="K117" s="95" t="s">
        <v>291</v>
      </c>
      <c r="L117" s="154" t="s">
        <v>125</v>
      </c>
    </row>
    <row r="118" spans="1:12" s="33" customFormat="1" ht="9.9499999999999993" customHeight="1" x14ac:dyDescent="0.2">
      <c r="A118" s="45" t="s">
        <v>35</v>
      </c>
      <c r="B118" s="46"/>
      <c r="C118" s="114"/>
      <c r="D118" s="121"/>
      <c r="E118" s="121"/>
      <c r="F118" s="121"/>
      <c r="G118" s="121"/>
      <c r="H118" s="121"/>
      <c r="I118" s="121"/>
      <c r="J118" s="147"/>
      <c r="K118" s="95"/>
      <c r="L118" s="154"/>
    </row>
    <row r="119" spans="1:12" s="33" customFormat="1" x14ac:dyDescent="0.2">
      <c r="A119" s="50" t="s">
        <v>333</v>
      </c>
      <c r="B119" s="39" t="s">
        <v>126</v>
      </c>
      <c r="C119" s="134"/>
      <c r="D119" s="135"/>
      <c r="E119" s="135"/>
      <c r="F119" s="116">
        <f>SUM(C119:E119)</f>
        <v>0</v>
      </c>
      <c r="G119" s="135"/>
      <c r="H119" s="135"/>
      <c r="I119" s="135"/>
      <c r="J119" s="104">
        <f>SUM(G119:I119)</f>
        <v>0</v>
      </c>
      <c r="K119" s="95" t="s">
        <v>292</v>
      </c>
      <c r="L119" s="154" t="s">
        <v>126</v>
      </c>
    </row>
    <row r="120" spans="1:12" s="33" customFormat="1" ht="22.5" x14ac:dyDescent="0.2">
      <c r="A120" s="51" t="s">
        <v>127</v>
      </c>
      <c r="B120" s="54" t="s">
        <v>128</v>
      </c>
      <c r="C120" s="136"/>
      <c r="D120" s="126"/>
      <c r="E120" s="126"/>
      <c r="F120" s="116">
        <f>SUM(C120:E120)</f>
        <v>0</v>
      </c>
      <c r="G120" s="126"/>
      <c r="H120" s="126"/>
      <c r="I120" s="126"/>
      <c r="J120" s="104">
        <f>SUM(G120:I120)</f>
        <v>0</v>
      </c>
      <c r="K120" s="95" t="s">
        <v>293</v>
      </c>
      <c r="L120" s="154" t="s">
        <v>128</v>
      </c>
    </row>
    <row r="121" spans="1:12" s="33" customFormat="1" x14ac:dyDescent="0.2">
      <c r="A121" s="51" t="s">
        <v>129</v>
      </c>
      <c r="B121" s="54" t="s">
        <v>130</v>
      </c>
      <c r="C121" s="102"/>
      <c r="D121" s="126"/>
      <c r="E121" s="126"/>
      <c r="F121" s="116">
        <f>SUM(C121:E121)</f>
        <v>0</v>
      </c>
      <c r="G121" s="126"/>
      <c r="H121" s="126"/>
      <c r="I121" s="126"/>
      <c r="J121" s="104">
        <f>SUM(G121:I121)</f>
        <v>0</v>
      </c>
      <c r="K121" s="95" t="s">
        <v>294</v>
      </c>
      <c r="L121" s="154" t="s">
        <v>130</v>
      </c>
    </row>
    <row r="122" spans="1:12" s="33" customFormat="1" x14ac:dyDescent="0.2">
      <c r="A122" s="51" t="s">
        <v>220</v>
      </c>
      <c r="B122" s="54" t="s">
        <v>131</v>
      </c>
      <c r="C122" s="127"/>
      <c r="D122" s="126"/>
      <c r="E122" s="126"/>
      <c r="F122" s="116">
        <f>SUM(D122:E122)</f>
        <v>0</v>
      </c>
      <c r="G122" s="127"/>
      <c r="H122" s="126"/>
      <c r="I122" s="126"/>
      <c r="J122" s="104">
        <f>SUM(H122:I122)</f>
        <v>0</v>
      </c>
      <c r="K122" s="95" t="s">
        <v>295</v>
      </c>
      <c r="L122" s="154" t="s">
        <v>131</v>
      </c>
    </row>
    <row r="123" spans="1:12" s="33" customFormat="1" x14ac:dyDescent="0.2">
      <c r="A123" s="51" t="s">
        <v>338</v>
      </c>
      <c r="B123" s="54" t="s">
        <v>218</v>
      </c>
      <c r="C123" s="127"/>
      <c r="D123" s="126"/>
      <c r="E123" s="126"/>
      <c r="F123" s="116">
        <f>SUM(D123:E123)</f>
        <v>0</v>
      </c>
      <c r="G123" s="127"/>
      <c r="H123" s="126"/>
      <c r="I123" s="126"/>
      <c r="J123" s="104">
        <f>SUM(H123:I123)</f>
        <v>0</v>
      </c>
      <c r="K123" s="95" t="s">
        <v>296</v>
      </c>
      <c r="L123" s="154" t="s">
        <v>218</v>
      </c>
    </row>
    <row r="124" spans="1:12" s="33" customFormat="1" x14ac:dyDescent="0.2">
      <c r="A124" s="51" t="s">
        <v>339</v>
      </c>
      <c r="B124" s="54" t="s">
        <v>219</v>
      </c>
      <c r="C124" s="127"/>
      <c r="D124" s="97">
        <f>D122+D123</f>
        <v>0</v>
      </c>
      <c r="E124" s="97">
        <f>E122+E123</f>
        <v>0</v>
      </c>
      <c r="F124" s="97">
        <f>F122+F123</f>
        <v>0</v>
      </c>
      <c r="G124" s="127"/>
      <c r="H124" s="97">
        <f>H122+H123</f>
        <v>0</v>
      </c>
      <c r="I124" s="97">
        <f>I122+I123</f>
        <v>0</v>
      </c>
      <c r="J124" s="118">
        <f>J122+J123</f>
        <v>0</v>
      </c>
      <c r="K124" s="95" t="s">
        <v>297</v>
      </c>
      <c r="L124" s="154" t="s">
        <v>219</v>
      </c>
    </row>
    <row r="125" spans="1:12" s="33" customFormat="1" x14ac:dyDescent="0.2">
      <c r="A125" s="48" t="s">
        <v>132</v>
      </c>
      <c r="B125" s="54" t="s">
        <v>133</v>
      </c>
      <c r="C125" s="97">
        <f t="shared" ref="C125:J125" si="13">SUM(C127:C129)</f>
        <v>0</v>
      </c>
      <c r="D125" s="97">
        <f t="shared" si="13"/>
        <v>0</v>
      </c>
      <c r="E125" s="97">
        <f t="shared" si="13"/>
        <v>0</v>
      </c>
      <c r="F125" s="97">
        <f t="shared" si="13"/>
        <v>0</v>
      </c>
      <c r="G125" s="97">
        <f t="shared" si="13"/>
        <v>0</v>
      </c>
      <c r="H125" s="97">
        <f t="shared" si="13"/>
        <v>0</v>
      </c>
      <c r="I125" s="97">
        <f t="shared" si="13"/>
        <v>0</v>
      </c>
      <c r="J125" s="118">
        <f t="shared" si="13"/>
        <v>0</v>
      </c>
      <c r="K125" s="95" t="s">
        <v>298</v>
      </c>
      <c r="L125" s="154" t="s">
        <v>133</v>
      </c>
    </row>
    <row r="126" spans="1:12" s="33" customFormat="1" ht="9.9499999999999993" customHeight="1" x14ac:dyDescent="0.2">
      <c r="A126" s="52" t="s">
        <v>91</v>
      </c>
      <c r="B126" s="39"/>
      <c r="C126" s="100"/>
      <c r="D126" s="121"/>
      <c r="E126" s="121"/>
      <c r="F126" s="121"/>
      <c r="G126" s="121"/>
      <c r="H126" s="121"/>
      <c r="I126" s="121"/>
      <c r="J126" s="101"/>
      <c r="K126" s="95"/>
      <c r="L126" s="154"/>
    </row>
    <row r="127" spans="1:12" s="33" customFormat="1" x14ac:dyDescent="0.2">
      <c r="A127" s="57" t="s">
        <v>134</v>
      </c>
      <c r="B127" s="41" t="s">
        <v>135</v>
      </c>
      <c r="C127" s="102"/>
      <c r="D127" s="120"/>
      <c r="E127" s="120"/>
      <c r="F127" s="116">
        <f>SUM(C127:E127)</f>
        <v>0</v>
      </c>
      <c r="G127" s="120"/>
      <c r="H127" s="120"/>
      <c r="I127" s="120"/>
      <c r="J127" s="104">
        <f>SUM(G127:I127)</f>
        <v>0</v>
      </c>
      <c r="K127" s="95" t="s">
        <v>299</v>
      </c>
      <c r="L127" s="154" t="s">
        <v>135</v>
      </c>
    </row>
    <row r="128" spans="1:12" s="33" customFormat="1" x14ac:dyDescent="0.2">
      <c r="A128" s="62" t="s">
        <v>136</v>
      </c>
      <c r="B128" s="39" t="s">
        <v>137</v>
      </c>
      <c r="C128" s="134"/>
      <c r="D128" s="137"/>
      <c r="E128" s="137"/>
      <c r="F128" s="116">
        <f>SUM(C128:E128)</f>
        <v>0</v>
      </c>
      <c r="G128" s="137"/>
      <c r="H128" s="137"/>
      <c r="I128" s="137"/>
      <c r="J128" s="104">
        <f>SUM(G128:I128)</f>
        <v>0</v>
      </c>
      <c r="K128" s="95" t="s">
        <v>300</v>
      </c>
      <c r="L128" s="154" t="s">
        <v>137</v>
      </c>
    </row>
    <row r="129" spans="1:12" s="33" customFormat="1" x14ac:dyDescent="0.2">
      <c r="A129" s="63" t="s">
        <v>138</v>
      </c>
      <c r="B129" s="54" t="s">
        <v>139</v>
      </c>
      <c r="C129" s="136"/>
      <c r="D129" s="126"/>
      <c r="E129" s="126"/>
      <c r="F129" s="116">
        <f>SUM(C129:E129)</f>
        <v>0</v>
      </c>
      <c r="G129" s="126"/>
      <c r="H129" s="126"/>
      <c r="I129" s="126"/>
      <c r="J129" s="104">
        <f>SUM(G129:I129)</f>
        <v>0</v>
      </c>
      <c r="K129" s="95" t="s">
        <v>301</v>
      </c>
      <c r="L129" s="154" t="s">
        <v>139</v>
      </c>
    </row>
    <row r="130" spans="1:12" s="33" customFormat="1" x14ac:dyDescent="0.2">
      <c r="A130" s="151" t="s">
        <v>156</v>
      </c>
      <c r="B130" s="54" t="s">
        <v>342</v>
      </c>
      <c r="C130" s="136"/>
      <c r="D130" s="136"/>
      <c r="E130" s="136"/>
      <c r="F130" s="116">
        <f>SUM(C130:E130)</f>
        <v>0</v>
      </c>
      <c r="G130" s="136"/>
      <c r="H130" s="136"/>
      <c r="I130" s="136"/>
      <c r="J130" s="104">
        <f>SUM(G130:I130)</f>
        <v>0</v>
      </c>
      <c r="K130" s="95" t="s">
        <v>343</v>
      </c>
      <c r="L130" s="154" t="s">
        <v>342</v>
      </c>
    </row>
    <row r="131" spans="1:12" s="33" customFormat="1" ht="23.25" thickBot="1" x14ac:dyDescent="0.25">
      <c r="A131" s="55" t="s">
        <v>407</v>
      </c>
      <c r="B131" s="64" t="s">
        <v>140</v>
      </c>
      <c r="C131" s="138">
        <f t="shared" ref="C131:J131" si="14">C87+C98+C109+C110+C111+C115+C116+C117+C125+C130</f>
        <v>0</v>
      </c>
      <c r="D131" s="138">
        <f t="shared" si="14"/>
        <v>0</v>
      </c>
      <c r="E131" s="138">
        <f t="shared" si="14"/>
        <v>76211.78</v>
      </c>
      <c r="F131" s="138">
        <f t="shared" si="14"/>
        <v>76211.78</v>
      </c>
      <c r="G131" s="138">
        <f t="shared" si="14"/>
        <v>0</v>
      </c>
      <c r="H131" s="138">
        <f t="shared" si="14"/>
        <v>0</v>
      </c>
      <c r="I131" s="138">
        <f t="shared" si="14"/>
        <v>142853.26</v>
      </c>
      <c r="J131" s="139">
        <f t="shared" si="14"/>
        <v>142853.26</v>
      </c>
      <c r="K131" s="95" t="s">
        <v>302</v>
      </c>
      <c r="L131" s="154" t="s">
        <v>140</v>
      </c>
    </row>
    <row r="132" spans="1:12" s="33" customFormat="1" ht="13.5" thickBot="1" x14ac:dyDescent="0.25">
      <c r="A132" s="65" t="s">
        <v>141</v>
      </c>
      <c r="B132" s="56" t="s">
        <v>142</v>
      </c>
      <c r="C132" s="140">
        <f t="shared" ref="C132:J132" si="15">C85+C131</f>
        <v>0</v>
      </c>
      <c r="D132" s="140">
        <f t="shared" si="15"/>
        <v>67664.179999999993</v>
      </c>
      <c r="E132" s="140">
        <f t="shared" si="15"/>
        <v>129902.58</v>
      </c>
      <c r="F132" s="140">
        <f t="shared" si="15"/>
        <v>197566.76</v>
      </c>
      <c r="G132" s="140">
        <f t="shared" si="15"/>
        <v>0</v>
      </c>
      <c r="H132" s="140">
        <f t="shared" si="15"/>
        <v>38814.910000000003</v>
      </c>
      <c r="I132" s="140">
        <f t="shared" si="15"/>
        <v>191642.63</v>
      </c>
      <c r="J132" s="141">
        <f t="shared" si="15"/>
        <v>230457.54</v>
      </c>
      <c r="K132" s="95" t="s">
        <v>303</v>
      </c>
      <c r="L132" s="154" t="s">
        <v>142</v>
      </c>
    </row>
    <row r="133" spans="1:12" s="33" customFormat="1" ht="18.75" customHeight="1" x14ac:dyDescent="0.2">
      <c r="A133" s="32"/>
      <c r="B133" s="34"/>
      <c r="C133" s="77"/>
      <c r="D133" s="77"/>
      <c r="E133" s="77"/>
      <c r="F133" s="77"/>
      <c r="G133" s="77"/>
      <c r="H133" s="77"/>
      <c r="I133" s="78" t="s">
        <v>143</v>
      </c>
      <c r="J133" s="77"/>
      <c r="K133" s="95"/>
      <c r="L133" s="154"/>
    </row>
    <row r="134" spans="1:12" s="33" customFormat="1" ht="17.25" customHeight="1" x14ac:dyDescent="0.2">
      <c r="A134" s="17"/>
      <c r="B134" s="18" t="s">
        <v>7</v>
      </c>
      <c r="C134" s="163" t="s">
        <v>8</v>
      </c>
      <c r="D134" s="164"/>
      <c r="E134" s="164"/>
      <c r="F134" s="165"/>
      <c r="G134" s="163" t="s">
        <v>9</v>
      </c>
      <c r="H134" s="164"/>
      <c r="I134" s="164"/>
      <c r="J134" s="164"/>
      <c r="K134" s="95"/>
      <c r="L134" s="154"/>
    </row>
    <row r="135" spans="1:12" s="33" customFormat="1" ht="12" customHeight="1" x14ac:dyDescent="0.2">
      <c r="A135" s="20"/>
      <c r="B135" s="21" t="s">
        <v>10</v>
      </c>
      <c r="C135" s="22" t="s">
        <v>11</v>
      </c>
      <c r="D135" s="150" t="s">
        <v>351</v>
      </c>
      <c r="E135" s="150" t="s">
        <v>340</v>
      </c>
      <c r="F135" s="161" t="s">
        <v>12</v>
      </c>
      <c r="G135" s="22" t="s">
        <v>11</v>
      </c>
      <c r="H135" s="150" t="s">
        <v>351</v>
      </c>
      <c r="I135" s="150" t="s">
        <v>340</v>
      </c>
      <c r="J135" s="159" t="s">
        <v>12</v>
      </c>
      <c r="K135" s="95"/>
      <c r="L135" s="154"/>
    </row>
    <row r="136" spans="1:12" s="33" customFormat="1" ht="12" customHeight="1" x14ac:dyDescent="0.2">
      <c r="A136" s="23" t="s">
        <v>144</v>
      </c>
      <c r="B136" s="21" t="s">
        <v>14</v>
      </c>
      <c r="C136" s="22" t="s">
        <v>15</v>
      </c>
      <c r="D136" s="22" t="s">
        <v>352</v>
      </c>
      <c r="E136" s="22" t="s">
        <v>341</v>
      </c>
      <c r="F136" s="162"/>
      <c r="G136" s="22" t="s">
        <v>15</v>
      </c>
      <c r="H136" s="22" t="s">
        <v>352</v>
      </c>
      <c r="I136" s="22" t="s">
        <v>341</v>
      </c>
      <c r="J136" s="160"/>
      <c r="K136" s="95"/>
      <c r="L136" s="154"/>
    </row>
    <row r="137" spans="1:12" s="33" customFormat="1" ht="12" customHeight="1" x14ac:dyDescent="0.2">
      <c r="A137" s="20"/>
      <c r="B137" s="21"/>
      <c r="C137" s="22" t="s">
        <v>16</v>
      </c>
      <c r="D137" s="22" t="s">
        <v>353</v>
      </c>
      <c r="E137" s="22" t="s">
        <v>11</v>
      </c>
      <c r="F137" s="162"/>
      <c r="G137" s="22" t="s">
        <v>16</v>
      </c>
      <c r="H137" s="22" t="s">
        <v>353</v>
      </c>
      <c r="I137" s="22" t="s">
        <v>11</v>
      </c>
      <c r="J137" s="160"/>
      <c r="K137" s="95"/>
      <c r="L137" s="154"/>
    </row>
    <row r="138" spans="1:12" s="33" customFormat="1" ht="13.5" customHeight="1" thickBot="1" x14ac:dyDescent="0.25">
      <c r="A138" s="19">
        <v>1</v>
      </c>
      <c r="B138" s="24" t="s">
        <v>17</v>
      </c>
      <c r="C138" s="79">
        <v>3</v>
      </c>
      <c r="D138" s="79">
        <v>4</v>
      </c>
      <c r="E138" s="79">
        <v>5</v>
      </c>
      <c r="F138" s="79">
        <v>6</v>
      </c>
      <c r="G138" s="79">
        <v>7</v>
      </c>
      <c r="H138" s="79">
        <v>8</v>
      </c>
      <c r="I138" s="79">
        <v>9</v>
      </c>
      <c r="J138" s="80">
        <v>10</v>
      </c>
      <c r="K138" s="95"/>
      <c r="L138" s="154"/>
    </row>
    <row r="139" spans="1:12" s="33" customFormat="1" ht="20.100000000000001" customHeight="1" x14ac:dyDescent="0.2">
      <c r="A139" s="66" t="s">
        <v>145</v>
      </c>
      <c r="B139" s="37"/>
      <c r="C139" s="74"/>
      <c r="D139" s="75"/>
      <c r="E139" s="75"/>
      <c r="F139" s="75"/>
      <c r="G139" s="75"/>
      <c r="H139" s="75"/>
      <c r="I139" s="75"/>
      <c r="J139" s="76"/>
      <c r="K139" s="95"/>
      <c r="L139" s="154"/>
    </row>
    <row r="140" spans="1:12" s="33" customFormat="1" ht="22.5" x14ac:dyDescent="0.2">
      <c r="A140" s="60" t="s">
        <v>146</v>
      </c>
      <c r="B140" s="41" t="s">
        <v>147</v>
      </c>
      <c r="C140" s="97">
        <f t="shared" ref="C140:J140" si="16">SUM(C142:C144)</f>
        <v>0</v>
      </c>
      <c r="D140" s="97">
        <f t="shared" si="16"/>
        <v>0</v>
      </c>
      <c r="E140" s="97">
        <f t="shared" si="16"/>
        <v>0</v>
      </c>
      <c r="F140" s="97">
        <f t="shared" si="16"/>
        <v>0</v>
      </c>
      <c r="G140" s="97">
        <f t="shared" si="16"/>
        <v>0</v>
      </c>
      <c r="H140" s="97">
        <f t="shared" si="16"/>
        <v>0</v>
      </c>
      <c r="I140" s="97">
        <f t="shared" si="16"/>
        <v>0</v>
      </c>
      <c r="J140" s="99">
        <f t="shared" si="16"/>
        <v>0</v>
      </c>
      <c r="K140" s="95" t="s">
        <v>304</v>
      </c>
      <c r="L140" s="154" t="s">
        <v>147</v>
      </c>
    </row>
    <row r="141" spans="1:12" s="33" customFormat="1" ht="9.9499999999999993" customHeight="1" x14ac:dyDescent="0.2">
      <c r="A141" s="59" t="s">
        <v>20</v>
      </c>
      <c r="B141" s="39"/>
      <c r="C141" s="100"/>
      <c r="D141" s="107"/>
      <c r="E141" s="107"/>
      <c r="F141" s="107"/>
      <c r="G141" s="107"/>
      <c r="H141" s="107"/>
      <c r="I141" s="107"/>
      <c r="J141" s="108"/>
      <c r="K141" s="95"/>
      <c r="L141" s="154"/>
    </row>
    <row r="142" spans="1:12" s="33" customFormat="1" x14ac:dyDescent="0.2">
      <c r="A142" s="50" t="s">
        <v>148</v>
      </c>
      <c r="B142" s="41" t="s">
        <v>149</v>
      </c>
      <c r="C142" s="102"/>
      <c r="D142" s="120"/>
      <c r="E142" s="120"/>
      <c r="F142" s="116">
        <f>SUM(C142:E142)</f>
        <v>0</v>
      </c>
      <c r="G142" s="120"/>
      <c r="H142" s="120"/>
      <c r="I142" s="120"/>
      <c r="J142" s="104">
        <f>SUM(G142:I142)</f>
        <v>0</v>
      </c>
      <c r="K142" s="95" t="s">
        <v>305</v>
      </c>
      <c r="L142" s="154" t="s">
        <v>149</v>
      </c>
    </row>
    <row r="143" spans="1:12" s="33" customFormat="1" ht="33.75" x14ac:dyDescent="0.2">
      <c r="A143" s="50" t="s">
        <v>150</v>
      </c>
      <c r="B143" s="41" t="s">
        <v>151</v>
      </c>
      <c r="C143" s="102"/>
      <c r="D143" s="120"/>
      <c r="E143" s="120"/>
      <c r="F143" s="116">
        <f>SUM(C143:E143)</f>
        <v>0</v>
      </c>
      <c r="G143" s="120"/>
      <c r="H143" s="120"/>
      <c r="I143" s="120"/>
      <c r="J143" s="104">
        <f>SUM(G143:I143)</f>
        <v>0</v>
      </c>
      <c r="K143" s="95" t="s">
        <v>306</v>
      </c>
      <c r="L143" s="154" t="s">
        <v>151</v>
      </c>
    </row>
    <row r="144" spans="1:12" s="33" customFormat="1" ht="22.5" x14ac:dyDescent="0.2">
      <c r="A144" s="50" t="s">
        <v>152</v>
      </c>
      <c r="B144" s="41" t="s">
        <v>153</v>
      </c>
      <c r="C144" s="102"/>
      <c r="D144" s="120"/>
      <c r="E144" s="120"/>
      <c r="F144" s="116">
        <f>SUM(C144:E144)</f>
        <v>0</v>
      </c>
      <c r="G144" s="120"/>
      <c r="H144" s="120"/>
      <c r="I144" s="120"/>
      <c r="J144" s="104">
        <f>SUM(G144:I144)</f>
        <v>0</v>
      </c>
      <c r="K144" s="95" t="s">
        <v>307</v>
      </c>
      <c r="L144" s="154" t="s">
        <v>153</v>
      </c>
    </row>
    <row r="145" spans="1:12" s="33" customFormat="1" x14ac:dyDescent="0.2">
      <c r="A145" s="48" t="s">
        <v>154</v>
      </c>
      <c r="B145" s="41" t="s">
        <v>155</v>
      </c>
      <c r="C145" s="102"/>
      <c r="D145" s="126"/>
      <c r="E145" s="126">
        <v>7049.04</v>
      </c>
      <c r="F145" s="116">
        <f>SUM(C145:E145)</f>
        <v>7049.04</v>
      </c>
      <c r="G145" s="126"/>
      <c r="H145" s="126"/>
      <c r="I145" s="126">
        <v>7679</v>
      </c>
      <c r="J145" s="104">
        <f>SUM(G145:I145)</f>
        <v>7679</v>
      </c>
      <c r="K145" s="95" t="s">
        <v>308</v>
      </c>
      <c r="L145" s="154" t="s">
        <v>155</v>
      </c>
    </row>
    <row r="146" spans="1:12" s="33" customFormat="1" x14ac:dyDescent="0.2">
      <c r="A146" s="48" t="s">
        <v>156</v>
      </c>
      <c r="B146" s="41" t="s">
        <v>157</v>
      </c>
      <c r="C146" s="97">
        <f t="shared" ref="C146:J146" si="17">SUM(C148:C153)</f>
        <v>0</v>
      </c>
      <c r="D146" s="97">
        <f t="shared" si="17"/>
        <v>0</v>
      </c>
      <c r="E146" s="97">
        <f t="shared" si="17"/>
        <v>0</v>
      </c>
      <c r="F146" s="97">
        <f t="shared" si="17"/>
        <v>0</v>
      </c>
      <c r="G146" s="97">
        <f t="shared" si="17"/>
        <v>0</v>
      </c>
      <c r="H146" s="97">
        <f t="shared" si="17"/>
        <v>0</v>
      </c>
      <c r="I146" s="97">
        <f t="shared" si="17"/>
        <v>0</v>
      </c>
      <c r="J146" s="118">
        <f t="shared" si="17"/>
        <v>0</v>
      </c>
      <c r="K146" s="95" t="s">
        <v>309</v>
      </c>
      <c r="L146" s="154" t="s">
        <v>157</v>
      </c>
    </row>
    <row r="147" spans="1:12" s="33" customFormat="1" ht="12" customHeight="1" x14ac:dyDescent="0.2">
      <c r="A147" s="59" t="s">
        <v>35</v>
      </c>
      <c r="B147" s="39"/>
      <c r="C147" s="100"/>
      <c r="D147" s="121"/>
      <c r="E147" s="121"/>
      <c r="F147" s="121"/>
      <c r="G147" s="121"/>
      <c r="H147" s="121"/>
      <c r="I147" s="121"/>
      <c r="J147" s="108"/>
      <c r="K147" s="95"/>
      <c r="L147" s="154"/>
    </row>
    <row r="148" spans="1:12" s="33" customFormat="1" ht="22.5" x14ac:dyDescent="0.2">
      <c r="A148" s="50" t="s">
        <v>158</v>
      </c>
      <c r="B148" s="41" t="s">
        <v>159</v>
      </c>
      <c r="C148" s="102"/>
      <c r="D148" s="120"/>
      <c r="E148" s="120"/>
      <c r="F148" s="116">
        <f t="shared" ref="F148:F153" si="18">SUM(C148:E148)</f>
        <v>0</v>
      </c>
      <c r="G148" s="120"/>
      <c r="H148" s="120"/>
      <c r="I148" s="120"/>
      <c r="J148" s="104">
        <f t="shared" ref="J148:J153" si="19">SUM(G148:I148)</f>
        <v>0</v>
      </c>
      <c r="K148" s="95" t="s">
        <v>310</v>
      </c>
      <c r="L148" s="154" t="s">
        <v>159</v>
      </c>
    </row>
    <row r="149" spans="1:12" s="33" customFormat="1" ht="22.5" x14ac:dyDescent="0.2">
      <c r="A149" s="51" t="s">
        <v>160</v>
      </c>
      <c r="B149" s="41" t="s">
        <v>161</v>
      </c>
      <c r="C149" s="102"/>
      <c r="D149" s="126"/>
      <c r="E149" s="126"/>
      <c r="F149" s="116">
        <f t="shared" si="18"/>
        <v>0</v>
      </c>
      <c r="G149" s="126"/>
      <c r="H149" s="126"/>
      <c r="I149" s="126"/>
      <c r="J149" s="104">
        <f t="shared" si="19"/>
        <v>0</v>
      </c>
      <c r="K149" s="95" t="s">
        <v>311</v>
      </c>
      <c r="L149" s="154" t="s">
        <v>161</v>
      </c>
    </row>
    <row r="150" spans="1:12" s="33" customFormat="1" ht="22.5" x14ac:dyDescent="0.2">
      <c r="A150" s="51" t="s">
        <v>162</v>
      </c>
      <c r="B150" s="41" t="s">
        <v>163</v>
      </c>
      <c r="C150" s="102"/>
      <c r="D150" s="126"/>
      <c r="E150" s="126"/>
      <c r="F150" s="116">
        <f t="shared" si="18"/>
        <v>0</v>
      </c>
      <c r="G150" s="126"/>
      <c r="H150" s="126"/>
      <c r="I150" s="126"/>
      <c r="J150" s="104">
        <f t="shared" si="19"/>
        <v>0</v>
      </c>
      <c r="K150" s="95" t="s">
        <v>312</v>
      </c>
      <c r="L150" s="154" t="s">
        <v>163</v>
      </c>
    </row>
    <row r="151" spans="1:12" s="33" customFormat="1" ht="22.5" x14ac:dyDescent="0.2">
      <c r="A151" s="51" t="s">
        <v>164</v>
      </c>
      <c r="B151" s="41" t="s">
        <v>165</v>
      </c>
      <c r="C151" s="102"/>
      <c r="D151" s="126"/>
      <c r="E151" s="126"/>
      <c r="F151" s="116">
        <f t="shared" si="18"/>
        <v>0</v>
      </c>
      <c r="G151" s="126"/>
      <c r="H151" s="126"/>
      <c r="I151" s="126"/>
      <c r="J151" s="104">
        <f t="shared" si="19"/>
        <v>0</v>
      </c>
      <c r="K151" s="95" t="s">
        <v>313</v>
      </c>
      <c r="L151" s="154" t="s">
        <v>165</v>
      </c>
    </row>
    <row r="152" spans="1:12" s="33" customFormat="1" ht="22.5" x14ac:dyDescent="0.2">
      <c r="A152" s="51" t="s">
        <v>166</v>
      </c>
      <c r="B152" s="41" t="s">
        <v>167</v>
      </c>
      <c r="C152" s="102"/>
      <c r="D152" s="126"/>
      <c r="E152" s="126"/>
      <c r="F152" s="116">
        <f t="shared" si="18"/>
        <v>0</v>
      </c>
      <c r="G152" s="126"/>
      <c r="H152" s="126"/>
      <c r="I152" s="126"/>
      <c r="J152" s="104">
        <f t="shared" si="19"/>
        <v>0</v>
      </c>
      <c r="K152" s="95" t="s">
        <v>314</v>
      </c>
      <c r="L152" s="154" t="s">
        <v>167</v>
      </c>
    </row>
    <row r="153" spans="1:12" s="33" customFormat="1" ht="34.5" thickBot="1" x14ac:dyDescent="0.25">
      <c r="A153" s="50" t="s">
        <v>168</v>
      </c>
      <c r="B153" s="44" t="s">
        <v>169</v>
      </c>
      <c r="C153" s="122"/>
      <c r="D153" s="123"/>
      <c r="E153" s="123"/>
      <c r="F153" s="124">
        <f t="shared" si="18"/>
        <v>0</v>
      </c>
      <c r="G153" s="123"/>
      <c r="H153" s="123"/>
      <c r="I153" s="123"/>
      <c r="J153" s="125">
        <f t="shared" si="19"/>
        <v>0</v>
      </c>
      <c r="K153" s="95" t="s">
        <v>315</v>
      </c>
      <c r="L153" s="154" t="s">
        <v>169</v>
      </c>
    </row>
    <row r="154" spans="1:12" s="33" customFormat="1" ht="18.75" customHeight="1" x14ac:dyDescent="0.2">
      <c r="A154" s="32"/>
      <c r="B154" s="34"/>
      <c r="C154" s="29"/>
      <c r="D154" s="29"/>
      <c r="E154" s="29"/>
      <c r="F154" s="29"/>
      <c r="G154" s="29"/>
      <c r="H154" s="29"/>
      <c r="I154" s="31" t="s">
        <v>170</v>
      </c>
      <c r="J154" s="29"/>
      <c r="K154" s="95"/>
      <c r="L154" s="154"/>
    </row>
    <row r="155" spans="1:12" s="33" customFormat="1" ht="17.25" customHeight="1" x14ac:dyDescent="0.2">
      <c r="A155" s="17"/>
      <c r="B155" s="18" t="s">
        <v>7</v>
      </c>
      <c r="C155" s="163" t="s">
        <v>8</v>
      </c>
      <c r="D155" s="164"/>
      <c r="E155" s="164"/>
      <c r="F155" s="165"/>
      <c r="G155" s="163" t="s">
        <v>9</v>
      </c>
      <c r="H155" s="164"/>
      <c r="I155" s="164"/>
      <c r="J155" s="164"/>
      <c r="K155" s="95"/>
      <c r="L155" s="154"/>
    </row>
    <row r="156" spans="1:12" s="33" customFormat="1" ht="12" customHeight="1" x14ac:dyDescent="0.2">
      <c r="A156" s="20"/>
      <c r="B156" s="21" t="s">
        <v>10</v>
      </c>
      <c r="C156" s="22" t="s">
        <v>11</v>
      </c>
      <c r="D156" s="150" t="s">
        <v>351</v>
      </c>
      <c r="E156" s="150" t="s">
        <v>340</v>
      </c>
      <c r="F156" s="161" t="s">
        <v>12</v>
      </c>
      <c r="G156" s="22" t="s">
        <v>11</v>
      </c>
      <c r="H156" s="150" t="s">
        <v>351</v>
      </c>
      <c r="I156" s="150" t="s">
        <v>340</v>
      </c>
      <c r="J156" s="159" t="s">
        <v>12</v>
      </c>
      <c r="K156" s="95"/>
      <c r="L156" s="154"/>
    </row>
    <row r="157" spans="1:12" s="33" customFormat="1" ht="12" customHeight="1" x14ac:dyDescent="0.2">
      <c r="A157" s="23" t="s">
        <v>144</v>
      </c>
      <c r="B157" s="21" t="s">
        <v>14</v>
      </c>
      <c r="C157" s="22" t="s">
        <v>15</v>
      </c>
      <c r="D157" s="22" t="s">
        <v>352</v>
      </c>
      <c r="E157" s="22" t="s">
        <v>341</v>
      </c>
      <c r="F157" s="162"/>
      <c r="G157" s="22" t="s">
        <v>15</v>
      </c>
      <c r="H157" s="22" t="s">
        <v>352</v>
      </c>
      <c r="I157" s="22" t="s">
        <v>341</v>
      </c>
      <c r="J157" s="160"/>
      <c r="K157" s="95"/>
      <c r="L157" s="154"/>
    </row>
    <row r="158" spans="1:12" s="33" customFormat="1" ht="12" customHeight="1" x14ac:dyDescent="0.2">
      <c r="A158" s="20"/>
      <c r="B158" s="21"/>
      <c r="C158" s="22" t="s">
        <v>16</v>
      </c>
      <c r="D158" s="22" t="s">
        <v>353</v>
      </c>
      <c r="E158" s="22" t="s">
        <v>11</v>
      </c>
      <c r="F158" s="162"/>
      <c r="G158" s="22" t="s">
        <v>16</v>
      </c>
      <c r="H158" s="22" t="s">
        <v>353</v>
      </c>
      <c r="I158" s="22" t="s">
        <v>11</v>
      </c>
      <c r="J158" s="160"/>
      <c r="K158" s="95"/>
      <c r="L158" s="154"/>
    </row>
    <row r="159" spans="1:12" s="33" customFormat="1" ht="13.5" customHeight="1" thickBot="1" x14ac:dyDescent="0.25">
      <c r="A159" s="19">
        <v>1</v>
      </c>
      <c r="B159" s="24" t="s">
        <v>17</v>
      </c>
      <c r="C159" s="25">
        <v>3</v>
      </c>
      <c r="D159" s="25">
        <v>4</v>
      </c>
      <c r="E159" s="25">
        <v>5</v>
      </c>
      <c r="F159" s="25">
        <v>6</v>
      </c>
      <c r="G159" s="25">
        <v>7</v>
      </c>
      <c r="H159" s="25">
        <v>8</v>
      </c>
      <c r="I159" s="25">
        <v>9</v>
      </c>
      <c r="J159" s="26">
        <v>10</v>
      </c>
      <c r="K159" s="95"/>
      <c r="L159" s="154"/>
    </row>
    <row r="160" spans="1:12" s="33" customFormat="1" x14ac:dyDescent="0.2">
      <c r="A160" s="43" t="s">
        <v>171</v>
      </c>
      <c r="B160" s="68" t="s">
        <v>172</v>
      </c>
      <c r="C160" s="142">
        <f t="shared" ref="C160:J160" si="20">SUM(C162:C166)</f>
        <v>0</v>
      </c>
      <c r="D160" s="142">
        <f t="shared" si="20"/>
        <v>0</v>
      </c>
      <c r="E160" s="142">
        <f t="shared" si="20"/>
        <v>0</v>
      </c>
      <c r="F160" s="142">
        <f t="shared" si="20"/>
        <v>0</v>
      </c>
      <c r="G160" s="142">
        <f t="shared" si="20"/>
        <v>0</v>
      </c>
      <c r="H160" s="142">
        <f t="shared" si="20"/>
        <v>0</v>
      </c>
      <c r="I160" s="142">
        <f t="shared" si="20"/>
        <v>0</v>
      </c>
      <c r="J160" s="113">
        <f t="shared" si="20"/>
        <v>0</v>
      </c>
      <c r="K160" s="95" t="s">
        <v>316</v>
      </c>
      <c r="L160" s="154" t="s">
        <v>172</v>
      </c>
    </row>
    <row r="161" spans="1:12" s="33" customFormat="1" ht="9.9499999999999993" customHeight="1" x14ac:dyDescent="0.2">
      <c r="A161" s="52" t="s">
        <v>173</v>
      </c>
      <c r="B161" s="39"/>
      <c r="C161" s="100"/>
      <c r="D161" s="121"/>
      <c r="E161" s="121"/>
      <c r="F161" s="121"/>
      <c r="G161" s="107"/>
      <c r="H161" s="107"/>
      <c r="I161" s="107"/>
      <c r="J161" s="108"/>
      <c r="K161" s="95"/>
      <c r="L161" s="154"/>
    </row>
    <row r="162" spans="1:12" s="33" customFormat="1" ht="22.5" x14ac:dyDescent="0.2">
      <c r="A162" s="49" t="s">
        <v>174</v>
      </c>
      <c r="B162" s="39" t="s">
        <v>175</v>
      </c>
      <c r="C162" s="100"/>
      <c r="D162" s="107"/>
      <c r="E162" s="135"/>
      <c r="F162" s="143">
        <f>E162</f>
        <v>0</v>
      </c>
      <c r="G162" s="100"/>
      <c r="H162" s="107"/>
      <c r="I162" s="135"/>
      <c r="J162" s="148">
        <f>I162</f>
        <v>0</v>
      </c>
      <c r="K162" s="95" t="s">
        <v>317</v>
      </c>
      <c r="L162" s="154" t="s">
        <v>175</v>
      </c>
    </row>
    <row r="163" spans="1:12" s="33" customFormat="1" x14ac:dyDescent="0.2">
      <c r="A163" s="49" t="s">
        <v>176</v>
      </c>
      <c r="B163" s="54" t="s">
        <v>217</v>
      </c>
      <c r="C163" s="136"/>
      <c r="D163" s="126"/>
      <c r="E163" s="126"/>
      <c r="F163" s="132">
        <f t="shared" ref="F163:F169" si="21">SUM(C163:E163)</f>
        <v>0</v>
      </c>
      <c r="G163" s="126"/>
      <c r="H163" s="126"/>
      <c r="I163" s="126"/>
      <c r="J163" s="149">
        <f t="shared" ref="J163:J169" si="22">SUM(G163:I163)</f>
        <v>0</v>
      </c>
      <c r="K163" s="95" t="s">
        <v>318</v>
      </c>
      <c r="L163" s="154" t="s">
        <v>217</v>
      </c>
    </row>
    <row r="164" spans="1:12" s="33" customFormat="1" ht="22.5" x14ac:dyDescent="0.2">
      <c r="A164" s="69" t="s">
        <v>177</v>
      </c>
      <c r="B164" s="54" t="s">
        <v>178</v>
      </c>
      <c r="C164" s="136"/>
      <c r="D164" s="126"/>
      <c r="E164" s="126"/>
      <c r="F164" s="132">
        <f t="shared" si="21"/>
        <v>0</v>
      </c>
      <c r="G164" s="126"/>
      <c r="H164" s="126"/>
      <c r="I164" s="126"/>
      <c r="J164" s="149">
        <f t="shared" si="22"/>
        <v>0</v>
      </c>
      <c r="K164" s="95" t="s">
        <v>319</v>
      </c>
      <c r="L164" s="154" t="s">
        <v>178</v>
      </c>
    </row>
    <row r="165" spans="1:12" s="33" customFormat="1" x14ac:dyDescent="0.2">
      <c r="A165" s="49" t="s">
        <v>179</v>
      </c>
      <c r="B165" s="54" t="s">
        <v>180</v>
      </c>
      <c r="C165" s="126"/>
      <c r="D165" s="126"/>
      <c r="E165" s="126"/>
      <c r="F165" s="132">
        <f t="shared" si="21"/>
        <v>0</v>
      </c>
      <c r="G165" s="126"/>
      <c r="H165" s="126"/>
      <c r="I165" s="126"/>
      <c r="J165" s="149">
        <f t="shared" si="22"/>
        <v>0</v>
      </c>
      <c r="K165" s="95" t="s">
        <v>320</v>
      </c>
      <c r="L165" s="154" t="s">
        <v>180</v>
      </c>
    </row>
    <row r="166" spans="1:12" s="33" customFormat="1" x14ac:dyDescent="0.2">
      <c r="A166" s="69" t="s">
        <v>181</v>
      </c>
      <c r="B166" s="54" t="s">
        <v>182</v>
      </c>
      <c r="C166" s="126"/>
      <c r="D166" s="126"/>
      <c r="E166" s="126"/>
      <c r="F166" s="132">
        <f t="shared" si="21"/>
        <v>0</v>
      </c>
      <c r="G166" s="126"/>
      <c r="H166" s="126"/>
      <c r="I166" s="126"/>
      <c r="J166" s="149">
        <f t="shared" si="22"/>
        <v>0</v>
      </c>
      <c r="K166" s="95" t="s">
        <v>321</v>
      </c>
      <c r="L166" s="154" t="s">
        <v>182</v>
      </c>
    </row>
    <row r="167" spans="1:12" s="33" customFormat="1" x14ac:dyDescent="0.2">
      <c r="A167" s="152" t="s">
        <v>121</v>
      </c>
      <c r="B167" s="153" t="s">
        <v>344</v>
      </c>
      <c r="C167" s="126"/>
      <c r="D167" s="126"/>
      <c r="E167" s="126"/>
      <c r="F167" s="132">
        <f t="shared" si="21"/>
        <v>0</v>
      </c>
      <c r="G167" s="126"/>
      <c r="H167" s="126"/>
      <c r="I167" s="126"/>
      <c r="J167" s="149">
        <f t="shared" si="22"/>
        <v>0</v>
      </c>
      <c r="K167" s="95" t="s">
        <v>348</v>
      </c>
      <c r="L167" s="154" t="s">
        <v>344</v>
      </c>
    </row>
    <row r="168" spans="1:12" s="33" customFormat="1" x14ac:dyDescent="0.2">
      <c r="A168" s="152" t="s">
        <v>347</v>
      </c>
      <c r="B168" s="153" t="s">
        <v>345</v>
      </c>
      <c r="C168" s="126"/>
      <c r="D168" s="126"/>
      <c r="E168" s="126">
        <v>98791</v>
      </c>
      <c r="F168" s="132">
        <f t="shared" si="21"/>
        <v>98791</v>
      </c>
      <c r="G168" s="126"/>
      <c r="H168" s="126"/>
      <c r="I168" s="126">
        <v>160411.60999999999</v>
      </c>
      <c r="J168" s="149">
        <f t="shared" si="22"/>
        <v>160411.60999999999</v>
      </c>
      <c r="K168" s="95" t="s">
        <v>349</v>
      </c>
      <c r="L168" s="154" t="s">
        <v>345</v>
      </c>
    </row>
    <row r="169" spans="1:12" s="33" customFormat="1" x14ac:dyDescent="0.2">
      <c r="A169" s="152" t="s">
        <v>334</v>
      </c>
      <c r="B169" s="153" t="s">
        <v>346</v>
      </c>
      <c r="C169" s="126"/>
      <c r="D169" s="126"/>
      <c r="E169" s="126"/>
      <c r="F169" s="132">
        <f t="shared" si="21"/>
        <v>0</v>
      </c>
      <c r="G169" s="126"/>
      <c r="H169" s="126"/>
      <c r="I169" s="126"/>
      <c r="J169" s="149">
        <f t="shared" si="22"/>
        <v>0</v>
      </c>
      <c r="K169" s="95" t="s">
        <v>350</v>
      </c>
      <c r="L169" s="154" t="s">
        <v>346</v>
      </c>
    </row>
    <row r="170" spans="1:12" s="33" customFormat="1" ht="23.25" thickBot="1" x14ac:dyDescent="0.25">
      <c r="A170" s="70" t="s">
        <v>408</v>
      </c>
      <c r="B170" s="64" t="s">
        <v>183</v>
      </c>
      <c r="C170" s="144">
        <f t="shared" ref="C170:J170" si="23">C140+C145+C146+C160+C167+C168+C169</f>
        <v>0</v>
      </c>
      <c r="D170" s="144">
        <f t="shared" si="23"/>
        <v>0</v>
      </c>
      <c r="E170" s="144">
        <f t="shared" si="23"/>
        <v>105840.04</v>
      </c>
      <c r="F170" s="144">
        <f t="shared" si="23"/>
        <v>105840.04</v>
      </c>
      <c r="G170" s="144">
        <f t="shared" si="23"/>
        <v>0</v>
      </c>
      <c r="H170" s="144">
        <f t="shared" si="23"/>
        <v>0</v>
      </c>
      <c r="I170" s="144">
        <f t="shared" si="23"/>
        <v>168090.61</v>
      </c>
      <c r="J170" s="112">
        <f t="shared" si="23"/>
        <v>168090.61</v>
      </c>
      <c r="K170" s="95" t="s">
        <v>322</v>
      </c>
      <c r="L170" s="154" t="s">
        <v>183</v>
      </c>
    </row>
    <row r="171" spans="1:12" s="33" customFormat="1" ht="20.100000000000001" customHeight="1" x14ac:dyDescent="0.2">
      <c r="A171" s="36" t="s">
        <v>184</v>
      </c>
      <c r="B171" s="39"/>
      <c r="C171" s="100"/>
      <c r="D171" s="107"/>
      <c r="E171" s="107"/>
      <c r="F171" s="107"/>
      <c r="G171" s="107"/>
      <c r="H171" s="107"/>
      <c r="I171" s="107"/>
      <c r="J171" s="108"/>
      <c r="K171" s="95"/>
      <c r="L171" s="154"/>
    </row>
    <row r="172" spans="1:12" s="33" customFormat="1" ht="22.5" x14ac:dyDescent="0.2">
      <c r="A172" s="60" t="s">
        <v>374</v>
      </c>
      <c r="B172" s="41" t="s">
        <v>185</v>
      </c>
      <c r="C172" s="97">
        <f t="shared" ref="C172:J172" si="24">SUM(C174:C178)</f>
        <v>0</v>
      </c>
      <c r="D172" s="97">
        <f t="shared" si="24"/>
        <v>67664.179999999993</v>
      </c>
      <c r="E172" s="97">
        <f t="shared" si="24"/>
        <v>24062.54</v>
      </c>
      <c r="F172" s="97">
        <f t="shared" si="24"/>
        <v>91726.720000000001</v>
      </c>
      <c r="G172" s="97">
        <f t="shared" si="24"/>
        <v>0</v>
      </c>
      <c r="H172" s="97">
        <f t="shared" si="24"/>
        <v>38814.910000000003</v>
      </c>
      <c r="I172" s="97">
        <f t="shared" si="24"/>
        <v>23552.02</v>
      </c>
      <c r="J172" s="99">
        <f t="shared" si="24"/>
        <v>62366.93</v>
      </c>
      <c r="K172" s="95" t="s">
        <v>323</v>
      </c>
      <c r="L172" s="154" t="s">
        <v>185</v>
      </c>
    </row>
    <row r="173" spans="1:12" s="35" customFormat="1" ht="9.9499999999999993" customHeight="1" x14ac:dyDescent="0.2">
      <c r="A173" s="67" t="s">
        <v>35</v>
      </c>
      <c r="B173" s="46"/>
      <c r="C173" s="114"/>
      <c r="D173" s="121"/>
      <c r="E173" s="121"/>
      <c r="F173" s="121"/>
      <c r="G173" s="121"/>
      <c r="H173" s="121"/>
      <c r="I173" s="121"/>
      <c r="J173" s="115"/>
      <c r="K173" s="96"/>
      <c r="L173" s="155"/>
    </row>
    <row r="174" spans="1:12" s="33" customFormat="1" ht="22.5" x14ac:dyDescent="0.2">
      <c r="A174" s="71" t="s">
        <v>186</v>
      </c>
      <c r="B174" s="39" t="s">
        <v>187</v>
      </c>
      <c r="C174" s="134"/>
      <c r="D174" s="120">
        <v>-608335.81999999995</v>
      </c>
      <c r="E174" s="120">
        <v>-209937.46</v>
      </c>
      <c r="F174" s="116">
        <f>SUM(C174:E174)</f>
        <v>-818273.28000000003</v>
      </c>
      <c r="G174" s="120"/>
      <c r="H174" s="120">
        <v>-637185.09</v>
      </c>
      <c r="I174" s="120">
        <v>-210447.98</v>
      </c>
      <c r="J174" s="104">
        <f>SUM(G174:I174)</f>
        <v>-847633.07</v>
      </c>
      <c r="K174" s="95" t="s">
        <v>324</v>
      </c>
      <c r="L174" s="154" t="s">
        <v>187</v>
      </c>
    </row>
    <row r="175" spans="1:12" s="33" customFormat="1" ht="22.5" x14ac:dyDescent="0.2">
      <c r="A175" s="72" t="s">
        <v>221</v>
      </c>
      <c r="B175" s="46" t="s">
        <v>325</v>
      </c>
      <c r="C175" s="145"/>
      <c r="D175" s="126"/>
      <c r="E175" s="126"/>
      <c r="F175" s="116">
        <f>SUM(C175:E175)</f>
        <v>0</v>
      </c>
      <c r="G175" s="145"/>
      <c r="H175" s="126"/>
      <c r="I175" s="126"/>
      <c r="J175" s="104">
        <f>SUM(G175:I175)</f>
        <v>0</v>
      </c>
      <c r="K175" s="95" t="s">
        <v>325</v>
      </c>
      <c r="L175" s="154" t="s">
        <v>354</v>
      </c>
    </row>
    <row r="176" spans="1:12" s="33" customFormat="1" x14ac:dyDescent="0.2">
      <c r="A176" s="72" t="s">
        <v>188</v>
      </c>
      <c r="B176" s="46" t="s">
        <v>189</v>
      </c>
      <c r="C176" s="146"/>
      <c r="D176" s="126"/>
      <c r="E176" s="126"/>
      <c r="F176" s="116">
        <f>SUM(C176:E176)</f>
        <v>0</v>
      </c>
      <c r="G176" s="126"/>
      <c r="H176" s="126"/>
      <c r="I176" s="126"/>
      <c r="J176" s="149">
        <f>SUM(G176:I176)</f>
        <v>0</v>
      </c>
      <c r="K176" s="95" t="s">
        <v>326</v>
      </c>
      <c r="L176" s="154" t="s">
        <v>189</v>
      </c>
    </row>
    <row r="177" spans="1:12" s="33" customFormat="1" x14ac:dyDescent="0.2">
      <c r="A177" s="72" t="s">
        <v>190</v>
      </c>
      <c r="B177" s="54" t="s">
        <v>191</v>
      </c>
      <c r="C177" s="136"/>
      <c r="D177" s="126"/>
      <c r="E177" s="126"/>
      <c r="F177" s="116">
        <f>SUM(C177:E177)</f>
        <v>0</v>
      </c>
      <c r="G177" s="126"/>
      <c r="H177" s="126"/>
      <c r="I177" s="126"/>
      <c r="J177" s="149">
        <f>SUM(G177:I177)</f>
        <v>0</v>
      </c>
      <c r="K177" s="95" t="s">
        <v>327</v>
      </c>
      <c r="L177" s="154" t="s">
        <v>191</v>
      </c>
    </row>
    <row r="178" spans="1:12" s="33" customFormat="1" ht="13.5" thickBot="1" x14ac:dyDescent="0.25">
      <c r="A178" s="67" t="s">
        <v>330</v>
      </c>
      <c r="B178" s="39" t="s">
        <v>331</v>
      </c>
      <c r="C178" s="134"/>
      <c r="D178" s="134">
        <v>676000</v>
      </c>
      <c r="E178" s="134">
        <v>234000</v>
      </c>
      <c r="F178" s="116">
        <f>SUM(C178:E178)</f>
        <v>910000</v>
      </c>
      <c r="G178" s="134"/>
      <c r="H178" s="134">
        <v>676000</v>
      </c>
      <c r="I178" s="134">
        <v>234000</v>
      </c>
      <c r="J178" s="149">
        <f>SUM(G178:I178)</f>
        <v>910000</v>
      </c>
      <c r="K178" s="95" t="s">
        <v>332</v>
      </c>
      <c r="L178" s="154" t="s">
        <v>331</v>
      </c>
    </row>
    <row r="179" spans="1:12" ht="13.5" thickBot="1" x14ac:dyDescent="0.25">
      <c r="A179" s="65" t="s">
        <v>192</v>
      </c>
      <c r="B179" s="56" t="s">
        <v>193</v>
      </c>
      <c r="C179" s="130">
        <f t="shared" ref="C179:J179" si="25">C170+C172</f>
        <v>0</v>
      </c>
      <c r="D179" s="130">
        <f t="shared" si="25"/>
        <v>67664.179999999993</v>
      </c>
      <c r="E179" s="130">
        <f t="shared" si="25"/>
        <v>129902.58</v>
      </c>
      <c r="F179" s="130">
        <f t="shared" si="25"/>
        <v>197566.76</v>
      </c>
      <c r="G179" s="130">
        <f t="shared" si="25"/>
        <v>0</v>
      </c>
      <c r="H179" s="130">
        <f t="shared" si="25"/>
        <v>38814.910000000003</v>
      </c>
      <c r="I179" s="130">
        <f t="shared" si="25"/>
        <v>191642.63</v>
      </c>
      <c r="J179" s="131">
        <f t="shared" si="25"/>
        <v>230457.54</v>
      </c>
      <c r="K179" s="95" t="s">
        <v>328</v>
      </c>
      <c r="L179" s="154" t="s">
        <v>193</v>
      </c>
    </row>
    <row r="180" spans="1:12" s="6" customFormat="1" ht="24" customHeight="1" x14ac:dyDescent="0.2">
      <c r="A180" s="10" t="s">
        <v>194</v>
      </c>
      <c r="B180" s="9"/>
      <c r="L180" s="154"/>
    </row>
    <row r="181" spans="1:12" s="6" customFormat="1" ht="12.75" hidden="1" customHeight="1" x14ac:dyDescent="0.2">
      <c r="L181" s="154"/>
    </row>
    <row r="182" spans="1:12" s="6" customFormat="1" ht="12.75" hidden="1" customHeight="1" x14ac:dyDescent="0.2">
      <c r="A182" s="10"/>
      <c r="B182" s="9"/>
      <c r="L182" s="154"/>
    </row>
    <row r="183" spans="1:12" s="6" customFormat="1" ht="12.75" hidden="1" customHeight="1" x14ac:dyDescent="0.2">
      <c r="A183" s="84" t="s">
        <v>205</v>
      </c>
      <c r="B183" s="188"/>
      <c r="C183" s="188"/>
      <c r="D183" s="188"/>
      <c r="F183" s="85" t="s">
        <v>208</v>
      </c>
      <c r="G183" s="186"/>
      <c r="H183" s="186"/>
      <c r="I183" s="167"/>
      <c r="J183" s="167"/>
      <c r="L183" s="154"/>
    </row>
    <row r="184" spans="1:12" s="6" customFormat="1" ht="12.75" hidden="1" customHeight="1" x14ac:dyDescent="0.2">
      <c r="A184" s="85" t="s">
        <v>207</v>
      </c>
      <c r="B184" s="187" t="s">
        <v>206</v>
      </c>
      <c r="C184" s="187"/>
      <c r="D184" s="187"/>
      <c r="F184" s="85"/>
      <c r="G184" s="168" t="s">
        <v>209</v>
      </c>
      <c r="H184" s="168"/>
      <c r="I184" s="168" t="s">
        <v>206</v>
      </c>
      <c r="J184" s="168"/>
      <c r="L184" s="154"/>
    </row>
    <row r="185" spans="1:12" s="6" customFormat="1" ht="12.75" hidden="1" customHeight="1" x14ac:dyDescent="0.2">
      <c r="A185" s="10"/>
      <c r="B185" s="9"/>
      <c r="L185" s="154"/>
    </row>
    <row r="186" spans="1:12" ht="12.75" hidden="1" customHeight="1" x14ac:dyDescent="0.2">
      <c r="A186" s="10"/>
      <c r="B186" s="9"/>
      <c r="C186" s="6"/>
      <c r="D186" s="86"/>
      <c r="E186" s="184" t="s">
        <v>210</v>
      </c>
      <c r="F186" s="184"/>
      <c r="G186" s="185"/>
      <c r="H186" s="185"/>
      <c r="I186" s="185"/>
      <c r="J186" s="185"/>
    </row>
    <row r="187" spans="1:12" ht="12.75" hidden="1" customHeight="1" x14ac:dyDescent="0.2">
      <c r="A187" s="10"/>
      <c r="B187" s="9"/>
      <c r="C187" s="6"/>
      <c r="D187" s="87"/>
      <c r="E187" s="87"/>
      <c r="F187" s="87"/>
      <c r="G187" s="174" t="s">
        <v>211</v>
      </c>
      <c r="H187" s="174"/>
      <c r="I187" s="174"/>
      <c r="J187" s="174"/>
    </row>
    <row r="188" spans="1:12" ht="12.75" hidden="1" customHeight="1" x14ac:dyDescent="0.2">
      <c r="A188" s="10"/>
      <c r="B188" s="9"/>
      <c r="C188" s="175" t="s">
        <v>214</v>
      </c>
      <c r="D188" s="175"/>
      <c r="E188" s="167"/>
      <c r="F188" s="167"/>
      <c r="G188" s="169"/>
      <c r="H188" s="169"/>
      <c r="I188" s="167"/>
      <c r="J188" s="167"/>
    </row>
    <row r="189" spans="1:12" ht="12.75" hidden="1" customHeight="1" x14ac:dyDescent="0.2">
      <c r="A189" s="10"/>
      <c r="B189" s="9"/>
      <c r="C189" s="173" t="s">
        <v>213</v>
      </c>
      <c r="D189" s="173"/>
      <c r="E189" s="168" t="s">
        <v>212</v>
      </c>
      <c r="F189" s="168"/>
      <c r="G189" s="168" t="s">
        <v>209</v>
      </c>
      <c r="H189" s="168"/>
      <c r="I189" s="168" t="s">
        <v>206</v>
      </c>
      <c r="J189" s="168"/>
    </row>
    <row r="190" spans="1:12" ht="12.75" hidden="1" customHeight="1" x14ac:dyDescent="0.2">
      <c r="A190" s="10"/>
      <c r="B190" s="9"/>
      <c r="C190" s="85"/>
      <c r="D190" s="85"/>
      <c r="E190" s="21"/>
      <c r="F190" s="21"/>
      <c r="G190" s="21"/>
      <c r="H190" s="21"/>
      <c r="I190" s="21"/>
      <c r="J190" s="21"/>
    </row>
    <row r="191" spans="1:12" ht="12.75" hidden="1" customHeight="1" x14ac:dyDescent="0.2">
      <c r="A191" s="88" t="s">
        <v>216</v>
      </c>
      <c r="B191"/>
      <c r="C191" s="167"/>
      <c r="D191" s="167"/>
      <c r="E191" s="169"/>
      <c r="F191" s="169"/>
      <c r="G191" s="167"/>
      <c r="H191" s="167"/>
      <c r="I191" s="167"/>
      <c r="J191" s="167"/>
    </row>
    <row r="192" spans="1:12" ht="12.75" hidden="1" customHeight="1" x14ac:dyDescent="0.2">
      <c r="A192" s="89" t="s">
        <v>204</v>
      </c>
      <c r="B192" s="90"/>
      <c r="C192" s="168" t="s">
        <v>212</v>
      </c>
      <c r="D192" s="168"/>
      <c r="E192" s="168" t="s">
        <v>209</v>
      </c>
      <c r="F192" s="168"/>
      <c r="G192" s="168" t="s">
        <v>206</v>
      </c>
      <c r="H192" s="168"/>
      <c r="I192" s="166" t="s">
        <v>215</v>
      </c>
      <c r="J192" s="166"/>
    </row>
  </sheetData>
  <mergeCells count="59">
    <mergeCell ref="J18:J20"/>
    <mergeCell ref="C42:F42"/>
    <mergeCell ref="G42:J42"/>
    <mergeCell ref="B14:H14"/>
    <mergeCell ref="B15:H15"/>
    <mergeCell ref="F18:F20"/>
    <mergeCell ref="C134:F134"/>
    <mergeCell ref="C73:F73"/>
    <mergeCell ref="C155:F155"/>
    <mergeCell ref="G155:J155"/>
    <mergeCell ref="F156:F158"/>
    <mergeCell ref="A2:I2"/>
    <mergeCell ref="A3:I3"/>
    <mergeCell ref="A4:I4"/>
    <mergeCell ref="C17:F17"/>
    <mergeCell ref="G17:J17"/>
    <mergeCell ref="D5:E5"/>
    <mergeCell ref="B7:H7"/>
    <mergeCell ref="B9:H9"/>
    <mergeCell ref="B10:H10"/>
    <mergeCell ref="B11:H13"/>
    <mergeCell ref="C189:D189"/>
    <mergeCell ref="E189:F189"/>
    <mergeCell ref="G189:H189"/>
    <mergeCell ref="G187:J187"/>
    <mergeCell ref="E188:F188"/>
    <mergeCell ref="G188:H188"/>
    <mergeCell ref="I188:J188"/>
    <mergeCell ref="I189:J189"/>
    <mergeCell ref="C188:D188"/>
    <mergeCell ref="J156:J158"/>
    <mergeCell ref="E186:F186"/>
    <mergeCell ref="G186:J186"/>
    <mergeCell ref="G183:H183"/>
    <mergeCell ref="I183:J183"/>
    <mergeCell ref="G184:H184"/>
    <mergeCell ref="F135:F137"/>
    <mergeCell ref="J135:J137"/>
    <mergeCell ref="C104:F104"/>
    <mergeCell ref="G104:J104"/>
    <mergeCell ref="I192:J192"/>
    <mergeCell ref="I191:J191"/>
    <mergeCell ref="G192:H192"/>
    <mergeCell ref="G191:H191"/>
    <mergeCell ref="E192:F192"/>
    <mergeCell ref="C192:D192"/>
    <mergeCell ref="E191:F191"/>
    <mergeCell ref="C191:D191"/>
    <mergeCell ref="I184:J184"/>
    <mergeCell ref="B184:D184"/>
    <mergeCell ref="B183:D183"/>
    <mergeCell ref="G134:J134"/>
    <mergeCell ref="J43:J45"/>
    <mergeCell ref="F74:F76"/>
    <mergeCell ref="J74:J76"/>
    <mergeCell ref="F105:F107"/>
    <mergeCell ref="J105:J107"/>
    <mergeCell ref="F43:F45"/>
    <mergeCell ref="G73:J7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40" max="16383" man="1"/>
    <brk id="71" max="16383" man="1"/>
    <brk id="102" max="16383" man="1"/>
    <brk id="132" max="16383" man="1"/>
    <brk id="15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2011-04-05T12:25:02Z</dcterms:created>
  <dcterms:modified xsi:type="dcterms:W3CDTF">2017-02-09T09:52:32Z</dcterms:modified>
</cp:coreProperties>
</file>